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.02. 주영 업무폴터\층간소음\2025.12. 현황\"/>
    </mc:Choice>
  </mc:AlternateContent>
  <xr:revisionPtr revIDLastSave="0" documentId="8_{E54EDB9E-2843-4664-80B0-576D03E8EF96}" xr6:coauthVersionLast="36" xr6:coauthVersionMax="36" xr10:uidLastSave="{00000000-0000-0000-0000-000000000000}"/>
  <bookViews>
    <workbookView xWindow="0" yWindow="0" windowWidth="18195" windowHeight="11295" tabRatio="805" xr2:uid="{00000000-000D-0000-FFFF-FFFF00000000}"/>
  </bookViews>
  <sheets>
    <sheet name="대덕구(700세대 이상) 18" sheetId="57" r:id="rId1"/>
    <sheet name="동구" sheetId="2" state="hidden" r:id="rId2"/>
    <sheet name="중구" sheetId="8" state="hidden" r:id="rId3"/>
    <sheet name="서구" sheetId="9" state="hidden" r:id="rId4"/>
    <sheet name="유성" sheetId="11" state="hidden" r:id="rId5"/>
  </sheets>
  <definedNames>
    <definedName name="_xlnm._FilterDatabase" localSheetId="0" hidden="1">'대덕구(700세대 이상) 18'!$A$3:$Y$5</definedName>
    <definedName name="_xlnm.Print_Titles" localSheetId="3">서구!$3:$4</definedName>
    <definedName name="_xlnm.Print_Titles" localSheetId="4">유성!$3:$4</definedName>
    <definedName name="_xlnm.Print_Titles" localSheetId="2">중구!$3:$4</definedName>
  </definedNames>
  <calcPr calcId="191029"/>
</workbook>
</file>

<file path=xl/calcChain.xml><?xml version="1.0" encoding="utf-8"?>
<calcChain xmlns="http://schemas.openxmlformats.org/spreadsheetml/2006/main">
  <c r="F5" i="57" l="1"/>
  <c r="G5" i="57"/>
  <c r="I5" i="57" l="1"/>
  <c r="N5" i="57" l="1"/>
  <c r="M5" i="57"/>
  <c r="J5" i="57"/>
  <c r="K5" i="57"/>
  <c r="L5" i="57" l="1"/>
  <c r="C6" i="11" l="1"/>
  <c r="C5" i="11" s="1"/>
  <c r="G6" i="11"/>
  <c r="G5" i="11" s="1"/>
  <c r="I6" i="11"/>
  <c r="I5" i="11" s="1"/>
  <c r="J6" i="11"/>
  <c r="L6" i="11"/>
  <c r="M6" i="11"/>
  <c r="N6" i="11"/>
  <c r="O6" i="11"/>
  <c r="O5" i="11" s="1"/>
  <c r="C21" i="11"/>
  <c r="G21" i="11"/>
  <c r="I21" i="11"/>
  <c r="J21" i="11"/>
  <c r="L21" i="11"/>
  <c r="M21" i="11"/>
  <c r="N21" i="11"/>
  <c r="O21" i="11"/>
  <c r="P21" i="11"/>
  <c r="C29" i="11"/>
  <c r="G29" i="11"/>
  <c r="J5" i="11" l="1"/>
  <c r="M5" i="11"/>
  <c r="N5" i="11"/>
  <c r="L5" i="11"/>
  <c r="G6" i="9" l="1"/>
  <c r="I6" i="9"/>
  <c r="J6" i="9"/>
  <c r="L6" i="9"/>
  <c r="M6" i="9"/>
  <c r="N6" i="9"/>
  <c r="O6" i="9"/>
  <c r="P6" i="9"/>
  <c r="G10" i="9"/>
  <c r="I10" i="9"/>
  <c r="J10" i="9"/>
  <c r="L10" i="9"/>
  <c r="M10" i="9"/>
  <c r="N10" i="9"/>
  <c r="O10" i="9"/>
  <c r="P10" i="9"/>
  <c r="G13" i="9"/>
  <c r="I13" i="9"/>
  <c r="H13" i="9" s="1"/>
  <c r="J13" i="9"/>
  <c r="L13" i="9"/>
  <c r="M13" i="9"/>
  <c r="N13" i="9"/>
  <c r="O13" i="9"/>
  <c r="P13" i="9"/>
  <c r="G20" i="9"/>
  <c r="I20" i="9"/>
  <c r="J20" i="9"/>
  <c r="L20" i="9"/>
  <c r="K20" i="9" s="1"/>
  <c r="M20" i="9"/>
  <c r="N20" i="9"/>
  <c r="O20" i="9"/>
  <c r="P20" i="9"/>
  <c r="G28" i="9"/>
  <c r="I28" i="9"/>
  <c r="H28" i="9" s="1"/>
  <c r="J28" i="9"/>
  <c r="L28" i="9"/>
  <c r="M28" i="9"/>
  <c r="N28" i="9"/>
  <c r="O28" i="9"/>
  <c r="P28" i="9"/>
  <c r="G41" i="9"/>
  <c r="I41" i="9"/>
  <c r="H41" i="9" s="1"/>
  <c r="J41" i="9"/>
  <c r="L41" i="9"/>
  <c r="M41" i="9"/>
  <c r="N41" i="9"/>
  <c r="O41" i="9"/>
  <c r="P41" i="9"/>
  <c r="G53" i="9"/>
  <c r="I53" i="9"/>
  <c r="J53" i="9"/>
  <c r="L53" i="9"/>
  <c r="M53" i="9"/>
  <c r="N53" i="9"/>
  <c r="O53" i="9"/>
  <c r="P53" i="9"/>
  <c r="K6" i="9" l="1"/>
  <c r="K41" i="9"/>
  <c r="M5" i="9"/>
  <c r="H53" i="9"/>
  <c r="N5" i="9"/>
  <c r="G5" i="9"/>
  <c r="H10" i="9"/>
  <c r="K13" i="9"/>
  <c r="K28" i="9"/>
  <c r="P5" i="9"/>
  <c r="J5" i="9"/>
  <c r="K53" i="9"/>
  <c r="O5" i="9"/>
  <c r="I5" i="9"/>
  <c r="H20" i="9"/>
  <c r="L5" i="9"/>
  <c r="K10" i="9"/>
  <c r="H6" i="9"/>
  <c r="G6" i="8"/>
  <c r="I6" i="8"/>
  <c r="J6" i="8"/>
  <c r="L6" i="8"/>
  <c r="M6" i="8"/>
  <c r="N6" i="8"/>
  <c r="O6" i="8"/>
  <c r="P6" i="8"/>
  <c r="I13" i="8"/>
  <c r="J13" i="8"/>
  <c r="L13" i="8"/>
  <c r="M13" i="8"/>
  <c r="N13" i="8"/>
  <c r="O13" i="8"/>
  <c r="P13" i="8"/>
  <c r="I23" i="8"/>
  <c r="J23" i="8"/>
  <c r="L23" i="8"/>
  <c r="M23" i="8"/>
  <c r="N23" i="8"/>
  <c r="O23" i="8"/>
  <c r="P23" i="8"/>
  <c r="L43" i="8"/>
  <c r="J43" i="8" l="1"/>
  <c r="P43" i="8"/>
  <c r="I43" i="8"/>
  <c r="O43" i="8"/>
  <c r="N43" i="8"/>
  <c r="H5" i="9"/>
  <c r="M43" i="8"/>
  <c r="K5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Z3" authorId="0" shapeId="0" xr:uid="{00000000-0006-0000-05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Q3" authorId="0" shapeId="0" xr:uid="{00000000-0006-0000-08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Q3" authorId="0" shapeId="0" xr:uid="{00000000-0006-0000-09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Q3" authorId="0" shapeId="0" xr:uid="{00000000-0006-0000-0A00-000001000000}">
      <text>
        <r>
          <rPr>
            <b/>
            <sz val="10"/>
            <color indexed="81"/>
            <rFont val="돋움"/>
            <family val="3"/>
            <charset val="129"/>
          </rPr>
          <t>접수된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민원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내용을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간단히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비고란에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적어주시기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바랍니다</t>
        </r>
        <r>
          <rPr>
            <b/>
            <sz val="10"/>
            <color indexed="81"/>
            <rFont val="Tahoma"/>
            <family val="2"/>
          </rPr>
          <t>.
Ex) (</t>
        </r>
        <r>
          <rPr>
            <b/>
            <sz val="10"/>
            <color indexed="81"/>
            <rFont val="돋움"/>
            <family val="3"/>
            <charset val="129"/>
          </rPr>
          <t>층간소음</t>
        </r>
        <r>
          <rPr>
            <b/>
            <sz val="10"/>
            <color indexed="81"/>
            <rFont val="Tahoma"/>
            <family val="2"/>
          </rPr>
          <t xml:space="preserve">) </t>
        </r>
        <r>
          <rPr>
            <b/>
            <sz val="10"/>
            <color indexed="81"/>
            <rFont val="돋움"/>
            <family val="3"/>
            <charset val="129"/>
          </rPr>
          <t>윗층</t>
        </r>
        <r>
          <rPr>
            <b/>
            <sz val="10"/>
            <color indexed="81"/>
            <rFont val="Tahoma"/>
            <family val="2"/>
          </rPr>
          <t xml:space="preserve">- </t>
        </r>
        <r>
          <rPr>
            <b/>
            <sz val="10"/>
            <color indexed="81"/>
            <rFont val="돋움"/>
            <family val="3"/>
            <charset val="129"/>
          </rPr>
          <t>아랫층의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잦은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항의</t>
        </r>
      </text>
    </comment>
  </commentList>
</comments>
</file>

<file path=xl/sharedStrings.xml><?xml version="1.0" encoding="utf-8"?>
<sst xmlns="http://schemas.openxmlformats.org/spreadsheetml/2006/main" count="855" uniqueCount="517">
  <si>
    <t>주소</t>
    <phoneticPr fontId="11" type="noConversion"/>
  </si>
  <si>
    <t>층간소음∙간접흡연 관리위원회 현황</t>
    <phoneticPr fontId="11" type="noConversion"/>
  </si>
  <si>
    <t>설치시기</t>
    <phoneticPr fontId="11" type="noConversion"/>
  </si>
  <si>
    <t>위원수(명)</t>
    <phoneticPr fontId="11" type="noConversion"/>
  </si>
  <si>
    <t>접수 건수</t>
    <phoneticPr fontId="11" type="noConversion"/>
  </si>
  <si>
    <t>조정합의</t>
    <phoneticPr fontId="11" type="noConversion"/>
  </si>
  <si>
    <t>종결</t>
    <phoneticPr fontId="11" type="noConversion"/>
  </si>
  <si>
    <t>설치(ㅇ, x )</t>
    <phoneticPr fontId="11" type="noConversion"/>
  </si>
  <si>
    <t xml:space="preserve"> 처리 결과 </t>
    <phoneticPr fontId="11" type="noConversion"/>
  </si>
  <si>
    <t>처리 건수</t>
    <phoneticPr fontId="11" type="noConversion"/>
  </si>
  <si>
    <t>층간소음</t>
    <phoneticPr fontId="11" type="noConversion"/>
  </si>
  <si>
    <t>간접흡연</t>
    <phoneticPr fontId="11" type="noConversion"/>
  </si>
  <si>
    <t>비 고(민원내용)</t>
    <phoneticPr fontId="11" type="noConversion"/>
  </si>
  <si>
    <t>접수(년월)</t>
    <phoneticPr fontId="11" type="noConversion"/>
  </si>
  <si>
    <t>처리(년월)</t>
    <phoneticPr fontId="11" type="noConversion"/>
  </si>
  <si>
    <t>계</t>
    <phoneticPr fontId="11" type="noConversion"/>
  </si>
  <si>
    <t>자치구</t>
    <phoneticPr fontId="11" type="noConversion"/>
  </si>
  <si>
    <t>년도</t>
    <phoneticPr fontId="11" type="noConversion"/>
  </si>
  <si>
    <t>소계(건수)</t>
    <phoneticPr fontId="11" type="noConversion"/>
  </si>
  <si>
    <t>중촌현대아파트</t>
  </si>
  <si>
    <t>새롬(삼부6단지)아파트</t>
  </si>
  <si>
    <t>버드내2단지아파트</t>
  </si>
  <si>
    <t>문화마을1단지</t>
  </si>
  <si>
    <t>문화마을2단지</t>
  </si>
  <si>
    <t>센트럴파크 2단지</t>
  </si>
  <si>
    <t>중촌동 16-1</t>
  </si>
  <si>
    <t>태평동 419-1</t>
  </si>
  <si>
    <t>태평동 551</t>
  </si>
  <si>
    <t>문화동 1-43</t>
  </si>
  <si>
    <t>문화동 1-38</t>
  </si>
  <si>
    <t>문화동 1-253</t>
  </si>
  <si>
    <t>O</t>
  </si>
  <si>
    <t>2017년</t>
    <phoneticPr fontId="11" type="noConversion"/>
  </si>
  <si>
    <t>위층 아래층 잦은 마찰</t>
  </si>
  <si>
    <r>
      <t>층간소음(쌍방</t>
    </r>
    <r>
      <rPr>
        <sz val="11"/>
        <color rgb="FF000000"/>
        <rFont val="맑은 고딕"/>
        <family val="3"/>
        <charset val="129"/>
      </rPr>
      <t xml:space="preserve"> 양해 해결)</t>
    </r>
    <phoneticPr fontId="11" type="noConversion"/>
  </si>
  <si>
    <t>2018년</t>
    <phoneticPr fontId="11" type="noConversion"/>
  </si>
  <si>
    <t>층간소음(위층과 아래층의 잦은 민원)</t>
  </si>
  <si>
    <t>삼익아파트</t>
  </si>
  <si>
    <t>선화 현대아파트</t>
  </si>
  <si>
    <t>유천현대1차아파트</t>
  </si>
  <si>
    <t>유천현대2차아파트</t>
  </si>
  <si>
    <t>늘푸른아파트</t>
  </si>
  <si>
    <t>유등마을아파트</t>
  </si>
  <si>
    <t>버드내1단지아파트</t>
  </si>
  <si>
    <t>센트럴스타클래스</t>
  </si>
  <si>
    <t>문화동311-6외1필지</t>
  </si>
  <si>
    <t>선화동 151-1</t>
  </si>
  <si>
    <t>유천동 10-7</t>
  </si>
  <si>
    <t>용두동 99-4</t>
  </si>
  <si>
    <t>태평동 253-1</t>
  </si>
  <si>
    <t>태평동 422-7</t>
  </si>
  <si>
    <t>문화동 1-9</t>
  </si>
  <si>
    <t>중구</t>
    <phoneticPr fontId="11" type="noConversion"/>
  </si>
  <si>
    <t>대사 계룡아파트</t>
  </si>
  <si>
    <t>대사동 248-219</t>
  </si>
  <si>
    <t>2019년</t>
    <phoneticPr fontId="11" type="noConversion"/>
  </si>
  <si>
    <t>우남스타원아파트</t>
    <phoneticPr fontId="11" type="noConversion"/>
  </si>
  <si>
    <t>현재접수내용없음</t>
    <phoneticPr fontId="11" type="noConversion"/>
  </si>
  <si>
    <t xml:space="preserve">중촌주공2단지아파트 </t>
    <phoneticPr fontId="11" type="noConversion"/>
  </si>
  <si>
    <t>중촌동 128-1</t>
    <phoneticPr fontId="11" type="noConversion"/>
  </si>
  <si>
    <t>문화마을금호어울림</t>
    <phoneticPr fontId="11" type="noConversion"/>
  </si>
  <si>
    <t>삼부아파트3단지</t>
    <phoneticPr fontId="11" type="noConversion"/>
  </si>
  <si>
    <t>인테리어공사</t>
    <phoneticPr fontId="11" type="noConversion"/>
  </si>
  <si>
    <t>문화동141</t>
    <phoneticPr fontId="11" type="noConversion"/>
  </si>
  <si>
    <t>오류동삼성아파트</t>
    <phoneticPr fontId="11" type="noConversion"/>
  </si>
  <si>
    <t>한신휴플러스보르미</t>
    <phoneticPr fontId="11" type="noConversion"/>
  </si>
  <si>
    <t>서구</t>
    <phoneticPr fontId="11" type="noConversion"/>
  </si>
  <si>
    <t>대덕구</t>
    <phoneticPr fontId="11" type="noConversion"/>
  </si>
  <si>
    <t>ㅁ 공동주택 층간소음∙간접흡연 관리위원회 운영현황</t>
    <phoneticPr fontId="11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</si>
  <si>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작성방법</t>
    </r>
    <r>
      <rPr>
        <sz val="11"/>
        <color rgb="FF000000"/>
        <rFont val="맑은 고딕"/>
        <family val="3"/>
        <charset val="129"/>
      </rPr>
      <t xml:space="preserve"> : 분쟁조정 실적이 없는 경우라도 관리위원회 구성 현황을 기재하고,  분쟁조정 건수는 최근 5년간 (1</t>
    </r>
    <r>
      <rPr>
        <sz val="11"/>
        <color rgb="FF000000"/>
        <rFont val="맑은 고딕"/>
        <family val="3"/>
        <charset val="129"/>
      </rPr>
      <t>4</t>
    </r>
    <r>
      <rPr>
        <sz val="11"/>
        <color rgb="FF000000"/>
        <rFont val="맑은 고딕"/>
        <family val="3"/>
        <charset val="129"/>
      </rPr>
      <t>~1</t>
    </r>
    <r>
      <rPr>
        <sz val="11"/>
        <color rgb="FF000000"/>
        <rFont val="맑은 고딕"/>
        <family val="3"/>
        <charset val="129"/>
      </rPr>
      <t>8</t>
    </r>
    <r>
      <rPr>
        <sz val="11"/>
        <color rgb="FF000000"/>
        <rFont val="맑은 고딕"/>
        <family val="3"/>
        <charset val="129"/>
      </rPr>
      <t>년도) 신청된 사항으로 한정</t>
    </r>
    <phoneticPr fontId="13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</si>
  <si>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작성대상</t>
    </r>
    <r>
      <rPr>
        <sz val="11"/>
        <color rgb="FF000000"/>
        <rFont val="맑은 고딕"/>
        <family val="3"/>
        <charset val="129"/>
      </rPr>
      <t xml:space="preserve"> : 의무관리대상</t>
    </r>
    <phoneticPr fontId="13" type="noConversion"/>
  </si>
  <si>
    <t>소계(건수)</t>
    <phoneticPr fontId="11" type="noConversion"/>
  </si>
  <si>
    <t>현재접수내용없음</t>
    <phoneticPr fontId="11" type="noConversion"/>
  </si>
  <si>
    <t>2019년</t>
    <phoneticPr fontId="11" type="noConversion"/>
  </si>
  <si>
    <t>용두동 39</t>
    <phoneticPr fontId="11" type="noConversion"/>
  </si>
  <si>
    <t>미르마을</t>
    <phoneticPr fontId="11" type="noConversion"/>
  </si>
  <si>
    <t>중구</t>
    <phoneticPr fontId="11" type="noConversion"/>
  </si>
  <si>
    <t>흡연민원</t>
    <phoneticPr fontId="11" type="noConversion"/>
  </si>
  <si>
    <t>목동 24</t>
    <phoneticPr fontId="11" type="noConversion"/>
  </si>
  <si>
    <t>목양마을</t>
    <phoneticPr fontId="11" type="noConversion"/>
  </si>
  <si>
    <t>2019년</t>
    <phoneticPr fontId="11" type="noConversion"/>
  </si>
  <si>
    <t>문화동311-3</t>
    <phoneticPr fontId="11" type="noConversion"/>
  </si>
  <si>
    <t>선화동 877</t>
    <phoneticPr fontId="11" type="noConversion"/>
  </si>
  <si>
    <t>센트럴뷰</t>
    <phoneticPr fontId="11" type="noConversion"/>
  </si>
  <si>
    <t>2019년</t>
    <phoneticPr fontId="11" type="noConversion"/>
  </si>
  <si>
    <t>목동 111-12</t>
    <phoneticPr fontId="11" type="noConversion"/>
  </si>
  <si>
    <t>금호한사랑아파트</t>
    <phoneticPr fontId="11" type="noConversion"/>
  </si>
  <si>
    <t>오류동 175-1</t>
    <phoneticPr fontId="11" type="noConversion"/>
  </si>
  <si>
    <t>중구</t>
    <phoneticPr fontId="11" type="noConversion"/>
  </si>
  <si>
    <t>윗집 층간소음(잦은민원)</t>
    <phoneticPr fontId="11" type="noConversion"/>
  </si>
  <si>
    <t>한밭우성아파트</t>
    <phoneticPr fontId="11" type="noConversion"/>
  </si>
  <si>
    <t>태평동 403-1</t>
    <phoneticPr fontId="11" type="noConversion"/>
  </si>
  <si>
    <t>산성동 78-5외 1필지</t>
    <phoneticPr fontId="11" type="noConversion"/>
  </si>
  <si>
    <t>한밭가든아파트</t>
    <phoneticPr fontId="11" type="noConversion"/>
  </si>
  <si>
    <t>문화동 1-43</t>
    <phoneticPr fontId="11" type="noConversion"/>
  </si>
  <si>
    <t>태평동 393</t>
    <phoneticPr fontId="11" type="noConversion"/>
  </si>
  <si>
    <t>삼부아파트4단지</t>
    <phoneticPr fontId="11" type="noConversion"/>
  </si>
  <si>
    <t>대흥동 22-7외 1필지</t>
    <phoneticPr fontId="11" type="noConversion"/>
  </si>
  <si>
    <t>대흥동 현대1차아파트</t>
    <phoneticPr fontId="11" type="noConversion"/>
  </si>
  <si>
    <t>태평동 319</t>
    <phoneticPr fontId="11" type="noConversion"/>
  </si>
  <si>
    <t>쌍용예가아파트</t>
    <phoneticPr fontId="11" type="noConversion"/>
  </si>
  <si>
    <t>2019년</t>
    <phoneticPr fontId="11" type="noConversion"/>
  </si>
  <si>
    <t>문화동779</t>
    <phoneticPr fontId="11" type="noConversion"/>
  </si>
  <si>
    <t>문화주공1단지아파트</t>
    <phoneticPr fontId="11" type="noConversion"/>
  </si>
  <si>
    <t>중구</t>
    <phoneticPr fontId="11" type="noConversion"/>
  </si>
  <si>
    <t>태평동389-5</t>
    <phoneticPr fontId="11" type="noConversion"/>
  </si>
  <si>
    <t>파라곤아파트</t>
    <phoneticPr fontId="11" type="noConversion"/>
  </si>
  <si>
    <t>현재접수내용없음</t>
    <phoneticPr fontId="11" type="noConversion"/>
  </si>
  <si>
    <t>중촌동10-3</t>
    <phoneticPr fontId="11" type="noConversion"/>
  </si>
  <si>
    <t>중촌시영아파트</t>
    <phoneticPr fontId="11" type="noConversion"/>
  </si>
  <si>
    <t>사정동 487외 1필지</t>
    <phoneticPr fontId="11" type="noConversion"/>
  </si>
  <si>
    <t>중구</t>
    <phoneticPr fontId="11" type="noConversion"/>
  </si>
  <si>
    <r>
      <t>위층 아래층</t>
    </r>
    <r>
      <rPr>
        <sz val="11"/>
        <color rgb="FF000000"/>
        <rFont val="맑은 고딕"/>
        <family val="3"/>
        <charset val="129"/>
      </rPr>
      <t xml:space="preserve"> 층간소음</t>
    </r>
    <phoneticPr fontId="11" type="noConversion"/>
  </si>
  <si>
    <t>2018년</t>
    <phoneticPr fontId="11" type="noConversion"/>
  </si>
  <si>
    <t>중구</t>
    <phoneticPr fontId="11" type="noConversion"/>
  </si>
  <si>
    <r>
      <t>악기 연주</t>
    </r>
    <r>
      <rPr>
        <sz val="11"/>
        <color rgb="FF000000"/>
        <rFont val="맑은 고딕"/>
        <family val="3"/>
        <charset val="129"/>
      </rPr>
      <t>, 운동으로 인한 소음, 흡연으로 인한 항의</t>
    </r>
    <phoneticPr fontId="11" type="noConversion"/>
  </si>
  <si>
    <r>
      <t>오후1</t>
    </r>
    <r>
      <rPr>
        <sz val="11"/>
        <color rgb="FF000000"/>
        <rFont val="맑은 고딕"/>
        <family val="3"/>
        <charset val="129"/>
      </rPr>
      <t>0시 이후 세탁기 등 사용</t>
    </r>
    <phoneticPr fontId="11" type="noConversion"/>
  </si>
  <si>
    <r>
      <t>어린이뛰는 소리</t>
    </r>
    <r>
      <rPr>
        <sz val="11"/>
        <color rgb="FF000000"/>
        <rFont val="맑은 고딕"/>
        <family val="3"/>
        <charset val="129"/>
      </rPr>
      <t>, 못박는 소리, 흡연으로 인한 민원</t>
    </r>
    <phoneticPr fontId="11" type="noConversion"/>
  </si>
  <si>
    <t>2018년</t>
    <phoneticPr fontId="11" type="noConversion"/>
  </si>
  <si>
    <r>
      <t>층간소음(쌍방</t>
    </r>
    <r>
      <rPr>
        <sz val="11"/>
        <color rgb="FF000000"/>
        <rFont val="맑은 고딕"/>
        <family val="3"/>
        <charset val="129"/>
      </rPr>
      <t xml:space="preserve"> 양해 해결)</t>
    </r>
    <phoneticPr fontId="11" type="noConversion"/>
  </si>
  <si>
    <t>2017년</t>
    <phoneticPr fontId="11" type="noConversion"/>
  </si>
  <si>
    <t>2017년</t>
    <phoneticPr fontId="11" type="noConversion"/>
  </si>
  <si>
    <r>
      <t>층간소음,</t>
    </r>
    <r>
      <rPr>
        <sz val="11"/>
        <color rgb="FF000000"/>
        <rFont val="맑은 고딕"/>
        <family val="3"/>
        <charset val="129"/>
      </rPr>
      <t xml:space="preserve"> 실내흡연 등</t>
    </r>
    <phoneticPr fontId="11" type="noConversion"/>
  </si>
  <si>
    <t>계</t>
    <phoneticPr fontId="11" type="noConversion"/>
  </si>
  <si>
    <t>취하</t>
    <phoneticPr fontId="11" type="noConversion"/>
  </si>
  <si>
    <t>종결</t>
    <phoneticPr fontId="11" type="noConversion"/>
  </si>
  <si>
    <t>간접흡연</t>
    <phoneticPr fontId="11" type="noConversion"/>
  </si>
  <si>
    <t>층간소음</t>
    <phoneticPr fontId="11" type="noConversion"/>
  </si>
  <si>
    <t>간접흡연</t>
    <phoneticPr fontId="11" type="noConversion"/>
  </si>
  <si>
    <t>접수(년월)</t>
    <phoneticPr fontId="11" type="noConversion"/>
  </si>
  <si>
    <t>위원수(명)</t>
    <phoneticPr fontId="11" type="noConversion"/>
  </si>
  <si>
    <t>설치시기</t>
    <phoneticPr fontId="11" type="noConversion"/>
  </si>
  <si>
    <t>설치(ㅇ, x )</t>
    <phoneticPr fontId="11" type="noConversion"/>
  </si>
  <si>
    <t>비 고(민원내용)</t>
    <phoneticPr fontId="11" type="noConversion"/>
  </si>
  <si>
    <t xml:space="preserve"> 처리 결과 </t>
    <phoneticPr fontId="11" type="noConversion"/>
  </si>
  <si>
    <t>처리 건수</t>
    <phoneticPr fontId="11" type="noConversion"/>
  </si>
  <si>
    <t>층간소음∙간접흡연 관리위원회 현황</t>
    <phoneticPr fontId="11" type="noConversion"/>
  </si>
  <si>
    <t>주소</t>
    <phoneticPr fontId="11" type="noConversion"/>
  </si>
  <si>
    <t>아파트명</t>
    <phoneticPr fontId="11" type="noConversion"/>
  </si>
  <si>
    <t>자치구</t>
    <phoneticPr fontId="11" type="noConversion"/>
  </si>
  <si>
    <t>년도</t>
    <phoneticPr fontId="11" type="noConversion"/>
  </si>
  <si>
    <t>2019년 9월</t>
    <phoneticPr fontId="11" type="noConversion"/>
  </si>
  <si>
    <t>ㅇ</t>
  </si>
  <si>
    <t>용문동 285-3외6</t>
    <phoneticPr fontId="11" type="noConversion"/>
  </si>
  <si>
    <t>한마음아파트</t>
    <phoneticPr fontId="11" type="noConversion"/>
  </si>
  <si>
    <t>서구</t>
    <phoneticPr fontId="11" type="noConversion"/>
  </si>
  <si>
    <t>둔산동 1141</t>
    <phoneticPr fontId="11" type="noConversion"/>
  </si>
  <si>
    <t>갤러리빌4차아파트</t>
    <phoneticPr fontId="11" type="noConversion"/>
  </si>
  <si>
    <t>2019년 8월</t>
    <phoneticPr fontId="11" type="noConversion"/>
  </si>
  <si>
    <t>둔산동 1204</t>
    <phoneticPr fontId="11" type="noConversion"/>
  </si>
  <si>
    <t>녹원아파트</t>
    <phoneticPr fontId="11" type="noConversion"/>
  </si>
  <si>
    <t>2019년 7월</t>
    <phoneticPr fontId="11" type="noConversion"/>
  </si>
  <si>
    <t>관저동 1137</t>
    <phoneticPr fontId="11" type="noConversion"/>
  </si>
  <si>
    <t>구봉마을5단지아파트</t>
    <phoneticPr fontId="11" type="noConversion"/>
  </si>
  <si>
    <r>
      <rPr>
        <sz val="11"/>
        <color rgb="FF000000"/>
        <rFont val="맑은 고딕"/>
        <family val="3"/>
        <charset val="129"/>
      </rPr>
      <t>(층간소음)</t>
    </r>
    <r>
      <rPr>
        <sz val="11"/>
        <color rgb="FF000000"/>
        <rFont val="맑은 고딕"/>
        <family val="3"/>
        <charset val="129"/>
      </rPr>
      <t>윗층-아랫층의</t>
    </r>
    <r>
      <rPr>
        <sz val="11"/>
        <color rgb="FF000000"/>
        <rFont val="맑은 고딕"/>
        <family val="3"/>
        <charset val="129"/>
      </rPr>
      <t xml:space="preserve"> 민원</t>
    </r>
    <phoneticPr fontId="11" type="noConversion"/>
  </si>
  <si>
    <r>
      <rPr>
        <sz val="11"/>
        <color rgb="FF000000"/>
        <rFont val="맑은 고딕"/>
        <family val="3"/>
        <charset val="129"/>
      </rPr>
      <t>(층간소음)</t>
    </r>
    <r>
      <rPr>
        <sz val="11"/>
        <color rgb="FF000000"/>
        <rFont val="맑은 고딕"/>
        <family val="3"/>
        <charset val="129"/>
      </rPr>
      <t>윗층-아랫층의</t>
    </r>
    <r>
      <rPr>
        <sz val="11"/>
        <color rgb="FF000000"/>
        <rFont val="맑은 고딕"/>
        <family val="3"/>
        <charset val="129"/>
      </rPr>
      <t xml:space="preserve"> 민원</t>
    </r>
    <phoneticPr fontId="11" type="noConversion"/>
  </si>
  <si>
    <t>1('19년 10월)</t>
    <phoneticPr fontId="11" type="noConversion"/>
  </si>
  <si>
    <t>둔산동 970</t>
    <phoneticPr fontId="11" type="noConversion"/>
  </si>
  <si>
    <t>향촌아파트</t>
    <phoneticPr fontId="11" type="noConversion"/>
  </si>
  <si>
    <t>2019년 6월</t>
    <phoneticPr fontId="11" type="noConversion"/>
  </si>
  <si>
    <t>둔산동 1388</t>
    <phoneticPr fontId="11" type="noConversion"/>
  </si>
  <si>
    <t>한마루럭키아파트</t>
    <phoneticPr fontId="11" type="noConversion"/>
  </si>
  <si>
    <t>갈마동 402-2</t>
    <phoneticPr fontId="11" type="noConversion"/>
  </si>
  <si>
    <t>쌍용갈마아파트</t>
    <phoneticPr fontId="11" type="noConversion"/>
  </si>
  <si>
    <t>간접흡연 피해세대의 잦은 항의로 게시판 공고 및 안내방송, 해당세대방문하여 실내흡연 중단 권고 요청</t>
    <phoneticPr fontId="11" type="noConversion"/>
  </si>
  <si>
    <t>8('19년 8월, 9월)</t>
    <phoneticPr fontId="11" type="noConversion"/>
  </si>
  <si>
    <t>2019년 5월</t>
    <phoneticPr fontId="11" type="noConversion"/>
  </si>
  <si>
    <t>내동 17-1</t>
    <phoneticPr fontId="11" type="noConversion"/>
  </si>
  <si>
    <t>내동탑스빌아파트</t>
    <phoneticPr fontId="11" type="noConversion"/>
  </si>
  <si>
    <t>2019년 4월</t>
    <phoneticPr fontId="11" type="noConversion"/>
  </si>
  <si>
    <t>가수원동 793-1</t>
    <phoneticPr fontId="11" type="noConversion"/>
  </si>
  <si>
    <t>은아2단지아파트</t>
    <phoneticPr fontId="11" type="noConversion"/>
  </si>
  <si>
    <t>정림동 641-1</t>
    <phoneticPr fontId="11" type="noConversion"/>
  </si>
  <si>
    <t>늘푸른아파트</t>
    <phoneticPr fontId="11" type="noConversion"/>
  </si>
  <si>
    <t>윗층 소음에 대한 아랫층의 잦은 항의</t>
    <phoneticPr fontId="11" type="noConversion"/>
  </si>
  <si>
    <t>1('19년 3월)</t>
    <phoneticPr fontId="11" type="noConversion"/>
  </si>
  <si>
    <t>2019년 3월</t>
    <phoneticPr fontId="11" type="noConversion"/>
  </si>
  <si>
    <t>월평동 302</t>
    <phoneticPr fontId="11" type="noConversion"/>
  </si>
  <si>
    <t>황실타운아파트</t>
    <phoneticPr fontId="11" type="noConversion"/>
  </si>
  <si>
    <t>관련자 면담, 설득, 주기적방송실시</t>
    <phoneticPr fontId="11" type="noConversion"/>
  </si>
  <si>
    <t>10('19년)</t>
    <phoneticPr fontId="11" type="noConversion"/>
  </si>
  <si>
    <t>2019년 2월</t>
    <phoneticPr fontId="11" type="noConversion"/>
  </si>
  <si>
    <t>탄방동 636,637</t>
    <phoneticPr fontId="11" type="noConversion"/>
  </si>
  <si>
    <t>스위트빌2차아파트</t>
    <phoneticPr fontId="11" type="noConversion"/>
  </si>
  <si>
    <t>층간소음 유발 주민 이사로 종결, 금연구역 설정으로 종결</t>
    <phoneticPr fontId="11" type="noConversion"/>
  </si>
  <si>
    <t>2
('19년 6월, 9월)</t>
    <phoneticPr fontId="11" type="noConversion"/>
  </si>
  <si>
    <t>2
('19년3월, 9월)</t>
    <phoneticPr fontId="11" type="noConversion"/>
  </si>
  <si>
    <t>2019년 1월</t>
    <phoneticPr fontId="11" type="noConversion"/>
  </si>
  <si>
    <t>둔산동 1809</t>
    <phoneticPr fontId="11" type="noConversion"/>
  </si>
  <si>
    <t>국화우성아파트</t>
    <phoneticPr fontId="11" type="noConversion"/>
  </si>
  <si>
    <t>소계(건수)</t>
    <phoneticPr fontId="11" type="noConversion"/>
  </si>
  <si>
    <t>2018년 12월</t>
    <phoneticPr fontId="11" type="noConversion"/>
  </si>
  <si>
    <t>정림동 584</t>
    <phoneticPr fontId="11" type="noConversion"/>
  </si>
  <si>
    <t>정림우성아파트</t>
    <phoneticPr fontId="11" type="noConversion"/>
  </si>
  <si>
    <t>2018년 12월</t>
    <phoneticPr fontId="11" type="noConversion"/>
  </si>
  <si>
    <t>갈마동 343-1</t>
    <phoneticPr fontId="11" type="noConversion"/>
  </si>
  <si>
    <t>동산맨션아파트</t>
    <phoneticPr fontId="11" type="noConversion"/>
  </si>
  <si>
    <t>도마동 359-10</t>
    <phoneticPr fontId="11" type="noConversion"/>
  </si>
  <si>
    <t>복음로얄아파트</t>
    <phoneticPr fontId="11" type="noConversion"/>
  </si>
  <si>
    <t>내동  151</t>
    <phoneticPr fontId="11" type="noConversion"/>
  </si>
  <si>
    <t>내동코오롱아파트</t>
    <phoneticPr fontId="11" type="noConversion"/>
  </si>
  <si>
    <t>2018년 7월</t>
    <phoneticPr fontId="11" type="noConversion"/>
  </si>
  <si>
    <t>관저동 1593</t>
    <phoneticPr fontId="11" type="noConversion"/>
  </si>
  <si>
    <t>관저어반힐스아파트</t>
    <phoneticPr fontId="11" type="noConversion"/>
  </si>
  <si>
    <t>2018년 7월</t>
    <phoneticPr fontId="11" type="noConversion"/>
  </si>
  <si>
    <t>내동 2</t>
    <phoneticPr fontId="11" type="noConversion"/>
  </si>
  <si>
    <t>맑은아침아파트</t>
    <phoneticPr fontId="11" type="noConversion"/>
  </si>
  <si>
    <t xml:space="preserve">윗층 소음에 의한 아랫층 항의, 윗층 및 아랫층 세대와 면담 및 상호간 배려 요청 </t>
    <phoneticPr fontId="11" type="noConversion"/>
  </si>
  <si>
    <t>1('18년 8월)</t>
    <phoneticPr fontId="11" type="noConversion"/>
  </si>
  <si>
    <t>1('18년 6월)</t>
    <phoneticPr fontId="11" type="noConversion"/>
  </si>
  <si>
    <t>2018년 6월</t>
    <phoneticPr fontId="11" type="noConversion"/>
  </si>
  <si>
    <t>도안동 1362</t>
  </si>
  <si>
    <t>도안아이파크아파트</t>
    <phoneticPr fontId="11" type="noConversion"/>
  </si>
  <si>
    <t>6('18년 6월, '19년 1월, 3월)</t>
    <phoneticPr fontId="11" type="noConversion"/>
  </si>
  <si>
    <t>2018년 5월</t>
    <phoneticPr fontId="11" type="noConversion"/>
  </si>
  <si>
    <t>관저동 1584</t>
    <phoneticPr fontId="11" type="noConversion"/>
  </si>
  <si>
    <t>다온숲3단지아파트</t>
    <phoneticPr fontId="11" type="noConversion"/>
  </si>
  <si>
    <t>도안동 1364</t>
    <phoneticPr fontId="11" type="noConversion"/>
  </si>
  <si>
    <t>수목토아파트</t>
    <phoneticPr fontId="11" type="noConversion"/>
  </si>
  <si>
    <t>윗층 소음으로 아랫층의 잦은 항의, 아랫층 이사로 종결</t>
    <phoneticPr fontId="11" type="noConversion"/>
  </si>
  <si>
    <t>1('18년 4월)</t>
    <phoneticPr fontId="11" type="noConversion"/>
  </si>
  <si>
    <t>2018년 4월</t>
    <phoneticPr fontId="11" type="noConversion"/>
  </si>
  <si>
    <t>복수동 611</t>
    <phoneticPr fontId="11" type="noConversion"/>
  </si>
  <si>
    <t>초록마을1단지</t>
    <phoneticPr fontId="11" type="noConversion"/>
  </si>
  <si>
    <t>2018년 1월</t>
    <phoneticPr fontId="11" type="noConversion"/>
  </si>
  <si>
    <t>가수원동 762</t>
    <phoneticPr fontId="11" type="noConversion"/>
  </si>
  <si>
    <t>은아5단지아파트</t>
    <phoneticPr fontId="11" type="noConversion"/>
  </si>
  <si>
    <t>2017년 12월</t>
    <phoneticPr fontId="11" type="noConversion"/>
  </si>
  <si>
    <t>한마루삼성아파트</t>
    <phoneticPr fontId="11" type="noConversion"/>
  </si>
  <si>
    <t>2017년 10월</t>
    <phoneticPr fontId="11" type="noConversion"/>
  </si>
  <si>
    <t>만년동 1-1</t>
    <phoneticPr fontId="11" type="noConversion"/>
  </si>
  <si>
    <t>초원아파트</t>
    <phoneticPr fontId="11" type="noConversion"/>
  </si>
  <si>
    <t>가수원동 643</t>
    <phoneticPr fontId="11" type="noConversion"/>
  </si>
  <si>
    <t>가수원계룡아파트</t>
    <phoneticPr fontId="11" type="noConversion"/>
  </si>
  <si>
    <t>2017년 8월</t>
    <phoneticPr fontId="11" type="noConversion"/>
  </si>
  <si>
    <t>괴정동 426-1</t>
    <phoneticPr fontId="11" type="noConversion"/>
  </si>
  <si>
    <t>아이누리주상복합</t>
    <phoneticPr fontId="11" type="noConversion"/>
  </si>
  <si>
    <t>2017년 7월</t>
    <phoneticPr fontId="11" type="noConversion"/>
  </si>
  <si>
    <t>가수원동 769-2</t>
    <phoneticPr fontId="11" type="noConversion"/>
  </si>
  <si>
    <t>은아1단지아파트</t>
    <phoneticPr fontId="11" type="noConversion"/>
  </si>
  <si>
    <r>
      <t>윗층 층간소음에</t>
    </r>
    <r>
      <rPr>
        <sz val="11"/>
        <color rgb="FF000000"/>
        <rFont val="맑은 고딕"/>
        <family val="3"/>
        <charset val="129"/>
      </rPr>
      <t xml:space="preserve"> 대한 아랫층 항의</t>
    </r>
    <phoneticPr fontId="11" type="noConversion"/>
  </si>
  <si>
    <t>1('19년 12월)</t>
    <phoneticPr fontId="11" type="noConversion"/>
  </si>
  <si>
    <t>2017년 6월</t>
    <phoneticPr fontId="11" type="noConversion"/>
  </si>
  <si>
    <t>정림동 641</t>
    <phoneticPr fontId="11" type="noConversion"/>
  </si>
  <si>
    <t>강변들보람아파트</t>
    <phoneticPr fontId="11" type="noConversion"/>
  </si>
  <si>
    <t>관저동 999</t>
    <phoneticPr fontId="11" type="noConversion"/>
  </si>
  <si>
    <t>원앙마을4-1단지아파트</t>
    <phoneticPr fontId="11" type="noConversion"/>
  </si>
  <si>
    <t>2017년 5월</t>
    <phoneticPr fontId="11" type="noConversion"/>
  </si>
  <si>
    <t>도마동 180-2</t>
    <phoneticPr fontId="11" type="noConversion"/>
  </si>
  <si>
    <t>효성타운아파트</t>
    <phoneticPr fontId="11" type="noConversion"/>
  </si>
  <si>
    <t>2017년 3월</t>
    <phoneticPr fontId="11" type="noConversion"/>
  </si>
  <si>
    <t>복수동 615</t>
    <phoneticPr fontId="11" type="noConversion"/>
  </si>
  <si>
    <t>초록마을3단지리슈빌아파트</t>
    <phoneticPr fontId="11" type="noConversion"/>
  </si>
  <si>
    <t>윗층 소음으로인한 아랫층 항의, 윗층과 협의하여 생활소음 감소</t>
    <phoneticPr fontId="11" type="noConversion"/>
  </si>
  <si>
    <t>1('19년 4월)</t>
    <phoneticPr fontId="11" type="noConversion"/>
  </si>
  <si>
    <t>2017년 2월</t>
    <phoneticPr fontId="11" type="noConversion"/>
  </si>
  <si>
    <t>만년동 1</t>
    <phoneticPr fontId="11" type="noConversion"/>
  </si>
  <si>
    <t>상아아파트</t>
    <phoneticPr fontId="11" type="noConversion"/>
  </si>
  <si>
    <t>2017년 1월</t>
    <phoneticPr fontId="11" type="noConversion"/>
  </si>
  <si>
    <t>복수동 612</t>
    <phoneticPr fontId="11" type="noConversion"/>
  </si>
  <si>
    <t>초록마을2단지아파트</t>
    <phoneticPr fontId="11" type="noConversion"/>
  </si>
  <si>
    <t>월평동 222</t>
    <phoneticPr fontId="11" type="noConversion"/>
  </si>
  <si>
    <t>한아름아파트</t>
    <phoneticPr fontId="11" type="noConversion"/>
  </si>
  <si>
    <t xml:space="preserve">빈번한 충격음 발생으로 안내방송 실시, 저녁시간 위층 걸음소리에 대해 저감토록 권고조치, 물소리로 인한 민원으로 소음측정 요청하여 층간소음 이웃사이센터 안내 </t>
    <phoneticPr fontId="11" type="noConversion"/>
  </si>
  <si>
    <t>3('19년 8월, 11월)</t>
    <phoneticPr fontId="11" type="noConversion"/>
  </si>
  <si>
    <t>3('19년 8월, 11월)</t>
    <phoneticPr fontId="11" type="noConversion"/>
  </si>
  <si>
    <t>2016년 11월</t>
    <phoneticPr fontId="11" type="noConversion"/>
  </si>
  <si>
    <t>2016년 11월</t>
    <phoneticPr fontId="11" type="noConversion"/>
  </si>
  <si>
    <t>도안동 1373</t>
  </si>
  <si>
    <t>도안베르디움아파트</t>
    <phoneticPr fontId="11" type="noConversion"/>
  </si>
  <si>
    <t>만년동 1-2</t>
    <phoneticPr fontId="11" type="noConversion"/>
  </si>
  <si>
    <t>강변아파트</t>
    <phoneticPr fontId="11" type="noConversion"/>
  </si>
  <si>
    <t>관저동 1420</t>
    <phoneticPr fontId="11" type="noConversion"/>
  </si>
  <si>
    <t>관저리슈빌아파트</t>
    <phoneticPr fontId="11" type="noConversion"/>
  </si>
  <si>
    <t>관저동 990</t>
    <phoneticPr fontId="11" type="noConversion"/>
  </si>
  <si>
    <t>대자연마을아파트</t>
    <phoneticPr fontId="11" type="noConversion"/>
  </si>
  <si>
    <t>복수동 270-1</t>
    <phoneticPr fontId="11" type="noConversion"/>
  </si>
  <si>
    <t>오량마을마루미아파트</t>
    <phoneticPr fontId="11" type="noConversion"/>
  </si>
  <si>
    <t>세대를 특정하지 않은 간접흡연 민원에 대해 승강기 및 게시판에 간접흡연에 대한 게시물 부착 및 안내방송 실시</t>
    <phoneticPr fontId="11" type="noConversion"/>
  </si>
  <si>
    <t>3('19년 4월)</t>
    <phoneticPr fontId="11" type="noConversion"/>
  </si>
  <si>
    <t>3('19년 4월)</t>
    <phoneticPr fontId="11" type="noConversion"/>
  </si>
  <si>
    <t>2016년 2월</t>
    <phoneticPr fontId="11" type="noConversion"/>
  </si>
  <si>
    <t>월평동 312</t>
    <phoneticPr fontId="11" type="noConversion"/>
  </si>
  <si>
    <t>전원아파트</t>
    <phoneticPr fontId="11" type="noConversion"/>
  </si>
  <si>
    <t>2016년 1월</t>
    <phoneticPr fontId="11" type="noConversion"/>
  </si>
  <si>
    <t>둔산동 1811</t>
    <phoneticPr fontId="11" type="noConversion"/>
  </si>
  <si>
    <t>청솔아파트</t>
    <phoneticPr fontId="11" type="noConversion"/>
  </si>
  <si>
    <t>소계(건수)</t>
    <phoneticPr fontId="11" type="noConversion"/>
  </si>
  <si>
    <t>층간소음 세대방문 자제요청, 간접흡연 게시판게시 등 홍보</t>
    <phoneticPr fontId="11" type="noConversion"/>
  </si>
  <si>
    <t>2015년 10월</t>
    <phoneticPr fontId="11" type="noConversion"/>
  </si>
  <si>
    <t>둔산동 908</t>
    <phoneticPr fontId="11" type="noConversion"/>
  </si>
  <si>
    <t>샘머리아파트2단지</t>
    <phoneticPr fontId="11" type="noConversion"/>
  </si>
  <si>
    <t>서구</t>
    <phoneticPr fontId="11" type="noConversion"/>
  </si>
  <si>
    <t>5('19년 3월, 5월, 6월 , 9월)</t>
    <phoneticPr fontId="11" type="noConversion"/>
  </si>
  <si>
    <t>2015년 9월</t>
    <phoneticPr fontId="11" type="noConversion"/>
  </si>
  <si>
    <t>탄방동 626</t>
    <phoneticPr fontId="11" type="noConversion"/>
  </si>
  <si>
    <t>개나리아파트</t>
    <phoneticPr fontId="11" type="noConversion"/>
  </si>
  <si>
    <t>2015년 7월</t>
    <phoneticPr fontId="11" type="noConversion"/>
  </si>
  <si>
    <t>월평동 300</t>
    <phoneticPr fontId="11" type="noConversion"/>
  </si>
  <si>
    <t>무지개아파트</t>
    <phoneticPr fontId="11" type="noConversion"/>
  </si>
  <si>
    <t>윗층에서 저녁시간에 아이들 뛰는 소리로 잦은 항의, 늦은 밤 층간소음 민원에 대해 방송안내, 간접흡연 민원에 대해 금연표지부착처리</t>
    <phoneticPr fontId="11" type="noConversion"/>
  </si>
  <si>
    <t>5('16년 11월, '19년 11월)</t>
    <phoneticPr fontId="11" type="noConversion"/>
  </si>
  <si>
    <t>2015년 1월</t>
    <phoneticPr fontId="11" type="noConversion"/>
  </si>
  <si>
    <t>도안동 966</t>
    <phoneticPr fontId="11" type="noConversion"/>
  </si>
  <si>
    <t>한라비발디아파트</t>
    <phoneticPr fontId="11" type="noConversion"/>
  </si>
  <si>
    <t>월평동 311</t>
    <phoneticPr fontId="11" type="noConversion"/>
  </si>
  <si>
    <t>다모아아파트</t>
    <phoneticPr fontId="11" type="noConversion"/>
  </si>
  <si>
    <t>층간소음(개짖는 소리 등)</t>
    <phoneticPr fontId="11" type="noConversion"/>
  </si>
  <si>
    <t>1('19년 10월)</t>
    <phoneticPr fontId="11" type="noConversion"/>
  </si>
  <si>
    <t>갈마동 1418</t>
    <phoneticPr fontId="11" type="noConversion"/>
  </si>
  <si>
    <t>큰마을아파트</t>
    <phoneticPr fontId="11" type="noConversion"/>
  </si>
  <si>
    <t>2014년 5월</t>
    <phoneticPr fontId="11" type="noConversion"/>
  </si>
  <si>
    <t>용문동 255-4</t>
    <phoneticPr fontId="11" type="noConversion"/>
  </si>
  <si>
    <t>용문서우아파트</t>
    <phoneticPr fontId="11" type="noConversion"/>
  </si>
  <si>
    <t>2('19년 8월)</t>
    <phoneticPr fontId="11" type="noConversion"/>
  </si>
  <si>
    <t>2('19년 8월)</t>
    <phoneticPr fontId="11" type="noConversion"/>
  </si>
  <si>
    <t>2014년 2월</t>
    <phoneticPr fontId="11" type="noConversion"/>
  </si>
  <si>
    <t>관저동 984</t>
    <phoneticPr fontId="11" type="noConversion"/>
  </si>
  <si>
    <t>원앙마을2단지아파트</t>
    <phoneticPr fontId="11" type="noConversion"/>
  </si>
  <si>
    <t>2013년 10월</t>
    <phoneticPr fontId="11" type="noConversion"/>
  </si>
  <si>
    <t>용문동 250-5</t>
    <phoneticPr fontId="11" type="noConversion"/>
  </si>
  <si>
    <t>아이누리아파트</t>
    <phoneticPr fontId="11" type="noConversion"/>
  </si>
  <si>
    <t>(층간소음)방문 및 방송 등으로 협조요청, (간접흡연) 민원협조공고문 및 방송 등으로 협조요청</t>
    <phoneticPr fontId="11" type="noConversion"/>
  </si>
  <si>
    <t>4('19년 8월)</t>
    <phoneticPr fontId="11" type="noConversion"/>
  </si>
  <si>
    <t>2013년 6월</t>
    <phoneticPr fontId="11" type="noConversion"/>
  </si>
  <si>
    <t>월평동 312-1</t>
    <phoneticPr fontId="11" type="noConversion"/>
  </si>
  <si>
    <t>진달래아파트</t>
    <phoneticPr fontId="11" type="noConversion"/>
  </si>
  <si>
    <t>2013년 5월</t>
    <phoneticPr fontId="11" type="noConversion"/>
  </si>
  <si>
    <t>둔산동 912</t>
    <phoneticPr fontId="11" type="noConversion"/>
  </si>
  <si>
    <t>둥지아파트</t>
    <phoneticPr fontId="11" type="noConversion"/>
  </si>
  <si>
    <t>취하</t>
    <phoneticPr fontId="11" type="noConversion"/>
  </si>
  <si>
    <t>조정합의</t>
    <phoneticPr fontId="11" type="noConversion"/>
  </si>
  <si>
    <t>접수 건수</t>
    <phoneticPr fontId="11" type="noConversion"/>
  </si>
  <si>
    <t>주소</t>
    <phoneticPr fontId="11" type="noConversion"/>
  </si>
  <si>
    <t>아파트명</t>
    <phoneticPr fontId="11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</si>
  <si>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작성방법</t>
    </r>
    <r>
      <rPr>
        <sz val="11"/>
        <color rgb="FF000000"/>
        <rFont val="맑은 고딕"/>
        <family val="3"/>
        <charset val="129"/>
      </rPr>
      <t xml:space="preserve"> : 분쟁조정 실적이 없는 경우라도 관리위원회 구성 현황을 기재하고,  분쟁조정 건수는 최근 5년간 (1</t>
    </r>
    <r>
      <rPr>
        <sz val="11"/>
        <color rgb="FF000000"/>
        <rFont val="맑은 고딕"/>
        <family val="3"/>
        <charset val="129"/>
      </rPr>
      <t>4</t>
    </r>
    <r>
      <rPr>
        <sz val="11"/>
        <color rgb="FF000000"/>
        <rFont val="맑은 고딕"/>
        <family val="3"/>
        <charset val="129"/>
      </rPr>
      <t>~1</t>
    </r>
    <r>
      <rPr>
        <sz val="11"/>
        <color rgb="FF000000"/>
        <rFont val="맑은 고딕"/>
        <family val="3"/>
        <charset val="129"/>
      </rPr>
      <t>8</t>
    </r>
    <r>
      <rPr>
        <sz val="11"/>
        <color rgb="FF000000"/>
        <rFont val="맑은 고딕"/>
        <family val="3"/>
        <charset val="129"/>
      </rPr>
      <t>년도) 신청된 사항으로 한정</t>
    </r>
    <phoneticPr fontId="13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</si>
  <si>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작성대상</t>
    </r>
    <r>
      <rPr>
        <sz val="11"/>
        <color rgb="FF000000"/>
        <rFont val="맑은 고딕"/>
        <family val="3"/>
        <charset val="129"/>
      </rPr>
      <t xml:space="preserve"> : 의무관리대상</t>
    </r>
    <phoneticPr fontId="13" type="noConversion"/>
  </si>
  <si>
    <t>2019.3.22.</t>
    <phoneticPr fontId="11" type="noConversion"/>
  </si>
  <si>
    <t>대전 유성구 노은로426번길 15</t>
    <phoneticPr fontId="11" type="noConversion"/>
  </si>
  <si>
    <t>송림마을6단지</t>
    <phoneticPr fontId="11" type="noConversion"/>
  </si>
  <si>
    <t>유성구</t>
    <phoneticPr fontId="11" type="noConversion"/>
  </si>
  <si>
    <t>2019.3.25.</t>
    <phoneticPr fontId="11" type="noConversion"/>
  </si>
  <si>
    <t>대전 유성구 왕가봉로 23</t>
    <phoneticPr fontId="11" type="noConversion"/>
  </si>
  <si>
    <t>열매마을11단지</t>
    <phoneticPr fontId="11" type="noConversion"/>
  </si>
  <si>
    <t>2019.3.5.</t>
    <phoneticPr fontId="11" type="noConversion"/>
  </si>
  <si>
    <t>대전 유성구 지족로190번길 15</t>
    <phoneticPr fontId="11" type="noConversion"/>
  </si>
  <si>
    <t>노은3지구1단지</t>
    <phoneticPr fontId="11" type="noConversion"/>
  </si>
  <si>
    <t>대전 유성구 반석서로 98</t>
    <phoneticPr fontId="11" type="noConversion"/>
  </si>
  <si>
    <t>반석마을6단지</t>
    <phoneticPr fontId="11" type="noConversion"/>
  </si>
  <si>
    <t>2019.2.25.</t>
    <phoneticPr fontId="11" type="noConversion"/>
  </si>
  <si>
    <t>대전 유성구 궁동로 5</t>
    <phoneticPr fontId="11" type="noConversion"/>
  </si>
  <si>
    <t>다솔아파트</t>
    <phoneticPr fontId="11" type="noConversion"/>
  </si>
  <si>
    <t>소계(건수)</t>
    <phoneticPr fontId="11" type="noConversion"/>
  </si>
  <si>
    <t>2018.12.28.</t>
    <phoneticPr fontId="11" type="noConversion"/>
  </si>
  <si>
    <t>대전 유성구 은구비남로 56</t>
    <phoneticPr fontId="11" type="noConversion"/>
  </si>
  <si>
    <t>열매마을9단지</t>
    <phoneticPr fontId="11" type="noConversion"/>
  </si>
  <si>
    <t>대전 유성구 봉산로 39</t>
    <phoneticPr fontId="11" type="noConversion"/>
  </si>
  <si>
    <t>송강마을2단지</t>
    <phoneticPr fontId="11" type="noConversion"/>
  </si>
  <si>
    <t>대전 유성구 관평1로 12</t>
    <phoneticPr fontId="11" type="noConversion"/>
  </si>
  <si>
    <t>테크노밸리7단지</t>
    <phoneticPr fontId="11" type="noConversion"/>
  </si>
  <si>
    <t>대전 유성구 죽동로 321</t>
    <phoneticPr fontId="11" type="noConversion"/>
  </si>
  <si>
    <t>죽동예미지</t>
    <phoneticPr fontId="11" type="noConversion"/>
  </si>
  <si>
    <t>2018.3.1.</t>
    <phoneticPr fontId="11" type="noConversion"/>
  </si>
  <si>
    <t>대전 유성구 죽동로 39</t>
    <phoneticPr fontId="11" type="noConversion"/>
  </si>
  <si>
    <t>죽동대원칸타빌</t>
    <phoneticPr fontId="11" type="noConversion"/>
  </si>
  <si>
    <t>2018.2.16.</t>
    <phoneticPr fontId="11" type="noConversion"/>
  </si>
  <si>
    <t>대전 유성구 와룡로 136번길 75</t>
    <phoneticPr fontId="11" type="noConversion"/>
  </si>
  <si>
    <t>봉산유먼시아2단지</t>
    <phoneticPr fontId="11" type="noConversion"/>
  </si>
  <si>
    <t>2018.4.1.</t>
    <phoneticPr fontId="11" type="noConversion"/>
  </si>
  <si>
    <t>대전 유성구 반석동로 82</t>
    <phoneticPr fontId="11" type="noConversion"/>
  </si>
  <si>
    <t>반석마을8단지</t>
    <phoneticPr fontId="11" type="noConversion"/>
  </si>
  <si>
    <t>2017.1.20.</t>
    <phoneticPr fontId="11" type="noConversion"/>
  </si>
  <si>
    <t>대전 유성구 구즉로 16</t>
    <phoneticPr fontId="11" type="noConversion"/>
  </si>
  <si>
    <t>한마을아파트</t>
    <phoneticPr fontId="11" type="noConversion"/>
  </si>
  <si>
    <r>
      <t>1건</t>
    </r>
    <r>
      <rPr>
        <sz val="11"/>
        <color rgb="FF000000"/>
        <rFont val="맑은 고딕"/>
        <family val="3"/>
        <charset val="129"/>
      </rPr>
      <t xml:space="preserve"> 미결</t>
    </r>
    <phoneticPr fontId="11" type="noConversion"/>
  </si>
  <si>
    <t>2017.2.</t>
    <phoneticPr fontId="11" type="noConversion"/>
  </si>
  <si>
    <t>대전 유성구 상대로 16</t>
    <phoneticPr fontId="11" type="noConversion"/>
  </si>
  <si>
    <t>트리풀시티5단지</t>
    <phoneticPr fontId="11" type="noConversion"/>
  </si>
  <si>
    <t>대전 유성구 죽동로 72</t>
    <phoneticPr fontId="11" type="noConversion"/>
  </si>
  <si>
    <t>죽동천년나무</t>
    <phoneticPr fontId="11" type="noConversion"/>
  </si>
  <si>
    <t>2017.1.</t>
    <phoneticPr fontId="11" type="noConversion"/>
  </si>
  <si>
    <t>대전 유성구 월드컵대로290번길 20</t>
    <phoneticPr fontId="11" type="noConversion"/>
  </si>
  <si>
    <t>유성목련2단지아파트(1,2단지통합운영)</t>
    <phoneticPr fontId="11" type="noConversion"/>
  </si>
  <si>
    <t>대전 유성구 월드컵대로290번길 39</t>
    <phoneticPr fontId="11" type="noConversion"/>
  </si>
  <si>
    <t>유성목련1단지아파트(1,2단지통합운영)</t>
    <phoneticPr fontId="11" type="noConversion"/>
  </si>
  <si>
    <t>2017.5.</t>
    <phoneticPr fontId="11" type="noConversion"/>
  </si>
  <si>
    <t>대전 유성구 대덕대로541번길 68</t>
    <phoneticPr fontId="11" type="noConversion"/>
  </si>
  <si>
    <t>연구원현대아파트</t>
    <phoneticPr fontId="11" type="noConversion"/>
  </si>
  <si>
    <t>2017.4.25.</t>
    <phoneticPr fontId="11" type="noConversion"/>
  </si>
  <si>
    <t>대전 유성구 노은로 358</t>
    <phoneticPr fontId="11" type="noConversion"/>
  </si>
  <si>
    <t>송림마을4단지</t>
    <phoneticPr fontId="11" type="noConversion"/>
  </si>
  <si>
    <t>2017.6.21.</t>
    <phoneticPr fontId="11" type="noConversion"/>
  </si>
  <si>
    <t>대전 유성구 송강로 15</t>
    <phoneticPr fontId="11" type="noConversion"/>
  </si>
  <si>
    <t>송강한솔아파트</t>
    <phoneticPr fontId="11" type="noConversion"/>
  </si>
  <si>
    <r>
      <t>8</t>
    </r>
    <r>
      <rPr>
        <sz val="11"/>
        <color rgb="FF000000"/>
        <rFont val="맑은 고딕"/>
        <family val="3"/>
        <charset val="129"/>
      </rPr>
      <t>14동 601호 전출로 종결</t>
    </r>
    <phoneticPr fontId="11" type="noConversion"/>
  </si>
  <si>
    <t>2017.1.2.</t>
    <phoneticPr fontId="11" type="noConversion"/>
  </si>
  <si>
    <t>대전 유성구 은구비남로 34</t>
    <phoneticPr fontId="11" type="noConversion"/>
  </si>
  <si>
    <t>반석마을8단지</t>
    <phoneticPr fontId="11" type="noConversion"/>
  </si>
  <si>
    <t>2017.11.</t>
    <phoneticPr fontId="11" type="noConversion"/>
  </si>
  <si>
    <t>대전 유성구 문화원로 13</t>
    <phoneticPr fontId="11" type="noConversion"/>
  </si>
  <si>
    <t>드림월드</t>
    <phoneticPr fontId="11" type="noConversion"/>
  </si>
  <si>
    <t>2017.5.16.</t>
    <phoneticPr fontId="11" type="noConversion"/>
  </si>
  <si>
    <t>대전 유성구 원신흥로 37</t>
    <phoneticPr fontId="11" type="noConversion"/>
  </si>
  <si>
    <t>도안휴먼시아10단지</t>
    <phoneticPr fontId="11" type="noConversion"/>
  </si>
  <si>
    <r>
      <t>아이들이 뛰는</t>
    </r>
    <r>
      <rPr>
        <sz val="11"/>
        <color rgb="FF000000"/>
        <rFont val="맑은 고딕"/>
        <family val="3"/>
        <charset val="129"/>
      </rPr>
      <t xml:space="preserve"> 소리</t>
    </r>
    <phoneticPr fontId="11" type="noConversion"/>
  </si>
  <si>
    <t>대전 유성구 봉명로 93</t>
    <phoneticPr fontId="11" type="noConversion"/>
  </si>
  <si>
    <t>도안6단지센트럴시티</t>
    <phoneticPr fontId="11" type="noConversion"/>
  </si>
  <si>
    <t>2017. 4.</t>
    <phoneticPr fontId="11" type="noConversion"/>
  </si>
  <si>
    <t>대전 유성구 지족로148번길 40</t>
    <phoneticPr fontId="11" type="noConversion"/>
  </si>
  <si>
    <t>노은4단지</t>
    <phoneticPr fontId="11" type="noConversion"/>
  </si>
  <si>
    <t>2017. 11.</t>
    <phoneticPr fontId="11" type="noConversion"/>
  </si>
  <si>
    <t>ㅇ</t>
    <phoneticPr fontId="11" type="noConversion"/>
  </si>
  <si>
    <t>대전 유성구 지족로148번길 22</t>
    <phoneticPr fontId="11" type="noConversion"/>
  </si>
  <si>
    <t>네이처뷰</t>
    <phoneticPr fontId="11" type="noConversion"/>
  </si>
  <si>
    <t>계</t>
    <phoneticPr fontId="11" type="noConversion"/>
  </si>
  <si>
    <t>취하</t>
    <phoneticPr fontId="11" type="noConversion"/>
  </si>
  <si>
    <t>종결</t>
    <phoneticPr fontId="11" type="noConversion"/>
  </si>
  <si>
    <t>조정합의</t>
    <phoneticPr fontId="11" type="noConversion"/>
  </si>
  <si>
    <t>간접흡연</t>
    <phoneticPr fontId="11" type="noConversion"/>
  </si>
  <si>
    <t>층간소음</t>
    <phoneticPr fontId="11" type="noConversion"/>
  </si>
  <si>
    <t>처리(년월)</t>
    <phoneticPr fontId="11" type="noConversion"/>
  </si>
  <si>
    <t>접수(년월)</t>
    <phoneticPr fontId="11" type="noConversion"/>
  </si>
  <si>
    <t>위원수(명)</t>
    <phoneticPr fontId="11" type="noConversion"/>
  </si>
  <si>
    <t>설치시기</t>
    <phoneticPr fontId="11" type="noConversion"/>
  </si>
  <si>
    <t>설치(ㅇ, x )</t>
    <phoneticPr fontId="11" type="noConversion"/>
  </si>
  <si>
    <t>비 고(민원내용)</t>
    <phoneticPr fontId="11" type="noConversion"/>
  </si>
  <si>
    <t xml:space="preserve"> 처리 결과 </t>
    <phoneticPr fontId="11" type="noConversion"/>
  </si>
  <si>
    <t>처리 건수</t>
    <phoneticPr fontId="11" type="noConversion"/>
  </si>
  <si>
    <t>접수 건수</t>
    <phoneticPr fontId="11" type="noConversion"/>
  </si>
  <si>
    <t>층간소음∙간접흡연 관리위원회 현황</t>
    <phoneticPr fontId="11" type="noConversion"/>
  </si>
  <si>
    <t>주소</t>
    <phoneticPr fontId="11" type="noConversion"/>
  </si>
  <si>
    <t>아파트명</t>
    <phoneticPr fontId="11" type="noConversion"/>
  </si>
  <si>
    <t>자치구</t>
    <phoneticPr fontId="11" type="noConversion"/>
  </si>
  <si>
    <t>년도</t>
    <phoneticPr fontId="11" type="noConversion"/>
  </si>
  <si>
    <r>
      <t>2</t>
    </r>
    <r>
      <rPr>
        <sz val="11"/>
        <color rgb="FF000000"/>
        <rFont val="맑은 고딕"/>
        <family val="3"/>
        <charset val="129"/>
      </rPr>
      <t>019.10.31.기준</t>
    </r>
    <phoneticPr fontId="11" type="noConversion"/>
  </si>
  <si>
    <t>ㅁ 공동주택 층간소음∙간접흡연 관리위원회 운영현황</t>
    <phoneticPr fontId="11" type="noConversion"/>
  </si>
  <si>
    <t>ㅁ 공동주택 층간소음∙간접흡연 관리위원회 운영현황</t>
    <phoneticPr fontId="11" type="noConversion"/>
  </si>
  <si>
    <t>2013년</t>
    <phoneticPr fontId="11" type="noConversion"/>
  </si>
  <si>
    <t>2015년</t>
    <phoneticPr fontId="11" type="noConversion"/>
  </si>
  <si>
    <t>2019년</t>
  </si>
  <si>
    <t>설치현황</t>
    <phoneticPr fontId="11" type="noConversion"/>
  </si>
  <si>
    <t>미합의 종결</t>
    <phoneticPr fontId="11" type="noConversion"/>
  </si>
  <si>
    <t>2015년도</t>
    <phoneticPr fontId="11" type="noConversion"/>
  </si>
  <si>
    <t>2016년도</t>
    <phoneticPr fontId="11" type="noConversion"/>
  </si>
  <si>
    <t>2018년도</t>
    <phoneticPr fontId="11" type="noConversion"/>
  </si>
  <si>
    <t>2019년도</t>
    <phoneticPr fontId="11" type="noConversion"/>
  </si>
  <si>
    <t>10월</t>
    <phoneticPr fontId="11" type="noConversion"/>
  </si>
  <si>
    <t>2월</t>
    <phoneticPr fontId="11" type="noConversion"/>
  </si>
  <si>
    <t>1월</t>
    <phoneticPr fontId="11" type="noConversion"/>
  </si>
  <si>
    <t>7월</t>
    <phoneticPr fontId="11" type="noConversion"/>
  </si>
  <si>
    <t>11월</t>
    <phoneticPr fontId="11" type="noConversion"/>
  </si>
  <si>
    <t>12월</t>
    <phoneticPr fontId="11" type="noConversion"/>
  </si>
  <si>
    <t>3월</t>
    <phoneticPr fontId="11" type="noConversion"/>
  </si>
  <si>
    <t>4월</t>
    <phoneticPr fontId="11" type="noConversion"/>
  </si>
  <si>
    <t>비 고</t>
    <phoneticPr fontId="11" type="noConversion"/>
  </si>
  <si>
    <t>2014년</t>
    <phoneticPr fontId="11" type="noConversion"/>
  </si>
  <si>
    <t>2016년</t>
  </si>
  <si>
    <t>2017년</t>
  </si>
  <si>
    <t>2018년</t>
  </si>
  <si>
    <t>위원회 개최 실적 (연도별)</t>
    <phoneticPr fontId="11" type="noConversion"/>
  </si>
  <si>
    <t>접수 건수(누적)</t>
    <phoneticPr fontId="11" type="noConversion"/>
  </si>
  <si>
    <t xml:space="preserve"> 처리 결과 (누적)</t>
    <phoneticPr fontId="11" type="noConversion"/>
  </si>
  <si>
    <t>연번</t>
    <phoneticPr fontId="11" type="noConversion"/>
  </si>
  <si>
    <t>합의조정(취하)</t>
    <phoneticPr fontId="11" type="noConversion"/>
  </si>
  <si>
    <t>최    초
설치년도</t>
    <phoneticPr fontId="11" type="noConversion"/>
  </si>
  <si>
    <t>2022년도</t>
    <phoneticPr fontId="11" type="noConversion"/>
  </si>
  <si>
    <t>2023년도</t>
    <phoneticPr fontId="11" type="noConversion"/>
  </si>
  <si>
    <t>보람아파트</t>
  </si>
  <si>
    <t>2024년도</t>
    <phoneticPr fontId="11" type="noConversion"/>
  </si>
  <si>
    <t>2024년</t>
    <phoneticPr fontId="11" type="noConversion"/>
  </si>
  <si>
    <t>2025년</t>
    <phoneticPr fontId="11" type="noConversion"/>
  </si>
  <si>
    <t>2026년</t>
    <phoneticPr fontId="11" type="noConversion"/>
  </si>
  <si>
    <t>2027년</t>
    <phoneticPr fontId="11" type="noConversion"/>
  </si>
  <si>
    <t>동수</t>
    <phoneticPr fontId="11" type="noConversion"/>
  </si>
  <si>
    <t>세대수</t>
    <phoneticPr fontId="11" type="noConversion"/>
  </si>
  <si>
    <t>─</t>
  </si>
  <si>
    <t>영진로얄아파트</t>
  </si>
  <si>
    <t>대전광역시 대덕구 중리서로 31(중리동)</t>
    <phoneticPr fontId="11" type="noConversion"/>
  </si>
  <si>
    <t>0월</t>
  </si>
  <si>
    <t>선비마을3단지</t>
    <phoneticPr fontId="11" type="noConversion"/>
  </si>
  <si>
    <t>대전광역시 대덕구 동춘당로114번길 60(송촌동)</t>
    <phoneticPr fontId="11" type="noConversion"/>
  </si>
  <si>
    <t>0월</t>
    <phoneticPr fontId="11" type="noConversion"/>
  </si>
  <si>
    <t>금강로하스 엘크루아파트</t>
  </si>
  <si>
    <t>대전광역시 대덕구 대덕대로 1587(석봉동)</t>
    <phoneticPr fontId="11" type="noConversion"/>
  </si>
  <si>
    <t>선비마을5단지</t>
    <phoneticPr fontId="11" type="noConversion"/>
  </si>
  <si>
    <t>대전광역시 대덕구 계족산로 136(송촌동)</t>
    <phoneticPr fontId="11" type="noConversion"/>
  </si>
  <si>
    <t>선비마을4단지</t>
    <phoneticPr fontId="11" type="noConversion"/>
  </si>
  <si>
    <t>대전광역시 대덕구 계족산로 135(송촌동)</t>
    <phoneticPr fontId="11" type="noConversion"/>
  </si>
  <si>
    <t>삼익소월아파트</t>
    <phoneticPr fontId="11" type="noConversion"/>
  </si>
  <si>
    <t>대전광역시 대덕구 동춘당로 160(법동)</t>
    <phoneticPr fontId="11" type="noConversion"/>
  </si>
  <si>
    <t>e편한세상 대전법동</t>
  </si>
  <si>
    <t>대전광역시 대덕구 중리북로 46(법동)</t>
    <phoneticPr fontId="11" type="noConversion"/>
  </si>
  <si>
    <t>대전광역시 대덕구 동춘당로 178(법동)</t>
    <phoneticPr fontId="11" type="noConversion"/>
  </si>
  <si>
    <t>대덕브라운스톤</t>
    <phoneticPr fontId="11" type="noConversion"/>
  </si>
  <si>
    <t>대전광역시 대덕구 신탄진로210번길 91(와동)</t>
    <phoneticPr fontId="11" type="noConversion"/>
  </si>
  <si>
    <t>현대아파트</t>
  </si>
  <si>
    <t>대전광역시 대덕구 계족로761번길 24(읍내동)</t>
    <phoneticPr fontId="11" type="noConversion"/>
  </si>
  <si>
    <t>대전 동일스위트 리버스카이 1단지</t>
  </si>
  <si>
    <t>대전광역시 대덕구 대청로 43(신탄진동)</t>
    <phoneticPr fontId="11" type="noConversion"/>
  </si>
  <si>
    <t>선비마을2단지</t>
    <phoneticPr fontId="11" type="noConversion"/>
  </si>
  <si>
    <t>대전광역시 대덕구 동춘당로114번길 47(송촌동)</t>
    <phoneticPr fontId="11" type="noConversion"/>
  </si>
  <si>
    <t>금강엑슬루타워</t>
  </si>
  <si>
    <t>대전광역시 대덕구 대덕대로 1555(석봉동)</t>
    <phoneticPr fontId="11" type="noConversion"/>
  </si>
  <si>
    <t>2025년도</t>
    <phoneticPr fontId="11" type="noConversion"/>
  </si>
  <si>
    <t>주공아파트(2단지)</t>
    <phoneticPr fontId="11" type="noConversion"/>
  </si>
  <si>
    <t>대전광역시 대덕구 계족로663번길 29(법동)</t>
    <phoneticPr fontId="11" type="noConversion"/>
  </si>
  <si>
    <t>금강센트럴파크 서희스타힐스</t>
  </si>
  <si>
    <t>대전광역시 대덕구 대덕대로1585번길 44(석봉동)</t>
    <phoneticPr fontId="11" type="noConversion"/>
  </si>
  <si>
    <t>선비마을1단지</t>
    <phoneticPr fontId="11" type="noConversion"/>
  </si>
  <si>
    <t>대전광역시 대덕구 계족로690번길 21(법동)</t>
    <phoneticPr fontId="11" type="noConversion"/>
  </si>
  <si>
    <t>다사랑아파트</t>
  </si>
  <si>
    <t>대전광역시 대덕구 대덕대로1470번길 55(목상동)</t>
    <phoneticPr fontId="11" type="noConversion"/>
  </si>
  <si>
    <t>그린타운아파트</t>
  </si>
  <si>
    <t>대전광역시 대덕구 동춘당로 151(법동)</t>
    <phoneticPr fontId="11" type="noConversion"/>
  </si>
  <si>
    <t>8월</t>
    <phoneticPr fontId="11" type="noConversion"/>
  </si>
  <si>
    <t>노란색 셀 작성</t>
    <phoneticPr fontId="11" type="noConversion"/>
  </si>
  <si>
    <t>ㅁ 공동주택 층간소음관리위원회(700세대 이상) 설치 및 운영현황(대덕구)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</si>
</sst>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6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indexed="81"/>
      <name val="돋움"/>
      <family val="3"/>
      <charset val="129"/>
    </font>
    <font>
      <b/>
      <sz val="10"/>
      <color indexed="81"/>
      <name val="Tahoma"/>
      <family val="2"/>
    </font>
    <font>
      <sz val="9"/>
      <name val="가을체"/>
      <family val="1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name val="돋움"/>
      <family val="3"/>
      <charset val="129"/>
    </font>
    <font>
      <sz val="11"/>
      <color theme="0" tint="-0.499984740745262"/>
      <name val="맑은 고딕"/>
      <family val="3"/>
      <charset val="129"/>
    </font>
    <font>
      <sz val="12"/>
      <color rgb="FF1F11D3"/>
      <name val="맑은 고딕"/>
      <family val="3"/>
      <charset val="129"/>
    </font>
    <font>
      <sz val="12"/>
      <name val="맑은 고딕"/>
      <family val="3"/>
      <charset val="129"/>
    </font>
    <font>
      <sz val="16"/>
      <color rgb="FF000000"/>
      <name val="HY헤드라인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C6DAF1"/>
        <bgColor indexed="64"/>
      </patternFill>
    </fill>
    <fill>
      <patternFill patternType="solid">
        <fgColor rgb="FFC1D6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0" fillId="0" borderId="0"/>
    <xf numFmtId="0" fontId="5" fillId="0" borderId="0">
      <alignment vertical="center"/>
    </xf>
    <xf numFmtId="0" fontId="21" fillId="0" borderId="0"/>
    <xf numFmtId="0" fontId="21" fillId="0" borderId="0" applyFill="0"/>
    <xf numFmtId="0" fontId="4" fillId="0" borderId="0">
      <alignment vertical="center"/>
    </xf>
    <xf numFmtId="0" fontId="3" fillId="0" borderId="0">
      <alignment vertical="center"/>
    </xf>
    <xf numFmtId="41" fontId="8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17">
    <xf numFmtId="0" fontId="0" fillId="0" borderId="0" xfId="0">
      <alignment vertical="center"/>
    </xf>
    <xf numFmtId="0" fontId="8" fillId="0" borderId="0" xfId="1">
      <alignment vertical="center"/>
    </xf>
    <xf numFmtId="0" fontId="8" fillId="0" borderId="0" xfId="1" applyNumberFormat="1" applyFont="1" applyFill="1" applyBorder="1" applyAlignment="1" applyProtection="1">
      <alignment vertical="center" wrapText="1"/>
    </xf>
    <xf numFmtId="0" fontId="8" fillId="0" borderId="1" xfId="1" applyBorder="1">
      <alignment vertical="center"/>
    </xf>
    <xf numFmtId="0" fontId="8" fillId="0" borderId="1" xfId="1" applyFont="1" applyBorder="1">
      <alignment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NumberFormat="1" applyFont="1" applyFill="1" applyBorder="1" applyAlignment="1" applyProtection="1">
      <alignment horizontal="center" vertical="center" shrinkToFit="1"/>
    </xf>
    <xf numFmtId="0" fontId="8" fillId="0" borderId="0" xfId="1" applyFont="1">
      <alignment vertical="center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1" xfId="1" applyNumberFormat="1" applyFont="1" applyFill="1" applyBorder="1" applyAlignment="1" applyProtection="1">
      <alignment horizontal="center" vertical="center" shrinkToFit="1"/>
    </xf>
    <xf numFmtId="0" fontId="8" fillId="4" borderId="1" xfId="1" applyFont="1" applyFill="1" applyBorder="1" applyAlignment="1">
      <alignment horizontal="center" vertical="center"/>
    </xf>
    <xf numFmtId="0" fontId="8" fillId="0" borderId="3" xfId="1" applyFont="1" applyBorder="1">
      <alignment vertical="center"/>
    </xf>
    <xf numFmtId="0" fontId="8" fillId="0" borderId="3" xfId="1" applyFont="1" applyBorder="1" applyAlignment="1">
      <alignment horizontal="center" vertical="center"/>
    </xf>
    <xf numFmtId="0" fontId="8" fillId="0" borderId="3" xfId="1" applyNumberFormat="1" applyFont="1" applyFill="1" applyBorder="1" applyAlignment="1" applyProtection="1">
      <alignment horizontal="center" vertical="center" shrinkToFit="1"/>
    </xf>
    <xf numFmtId="0" fontId="9" fillId="0" borderId="0" xfId="1" applyFont="1">
      <alignment vertical="center"/>
    </xf>
    <xf numFmtId="0" fontId="9" fillId="0" borderId="1" xfId="1" applyFont="1" applyBorder="1">
      <alignment vertical="center"/>
    </xf>
    <xf numFmtId="0" fontId="8" fillId="0" borderId="0" xfId="1" applyFill="1" applyBorder="1">
      <alignment vertical="center"/>
    </xf>
    <xf numFmtId="0" fontId="9" fillId="0" borderId="3" xfId="1" applyNumberFormat="1" applyFont="1" applyFill="1" applyBorder="1" applyAlignment="1" applyProtection="1">
      <alignment horizontal="center" vertical="center"/>
    </xf>
    <xf numFmtId="0" fontId="9" fillId="0" borderId="10" xfId="1" applyNumberFormat="1" applyFont="1" applyFill="1" applyBorder="1" applyAlignment="1" applyProtection="1">
      <alignment horizontal="center" vertical="center"/>
    </xf>
    <xf numFmtId="0" fontId="9" fillId="0" borderId="3" xfId="1" applyFont="1" applyFill="1" applyBorder="1" applyAlignment="1">
      <alignment horizontal="center" vertical="center"/>
    </xf>
    <xf numFmtId="0" fontId="8" fillId="0" borderId="11" xfId="1" applyFill="1" applyBorder="1">
      <alignment vertical="center"/>
    </xf>
    <xf numFmtId="0" fontId="9" fillId="3" borderId="7" xfId="1" applyNumberFormat="1" applyFont="1" applyFill="1" applyBorder="1" applyAlignment="1" applyProtection="1">
      <alignment horizontal="center" vertical="center"/>
    </xf>
    <xf numFmtId="0" fontId="9" fillId="3" borderId="8" xfId="1" applyNumberFormat="1" applyFont="1" applyFill="1" applyBorder="1" applyAlignment="1" applyProtection="1">
      <alignment horizontal="center" vertical="center"/>
    </xf>
    <xf numFmtId="0" fontId="9" fillId="3" borderId="9" xfId="1" applyNumberFormat="1" applyFont="1" applyFill="1" applyBorder="1" applyAlignment="1" applyProtection="1">
      <alignment horizontal="center" vertical="center"/>
    </xf>
    <xf numFmtId="0" fontId="9" fillId="2" borderId="7" xfId="1" applyNumberFormat="1" applyFont="1" applyFill="1" applyBorder="1" applyAlignment="1" applyProtection="1">
      <alignment horizontal="center" vertical="center"/>
    </xf>
    <xf numFmtId="0" fontId="8" fillId="0" borderId="1" xfId="1" applyBorder="1" applyAlignment="1">
      <alignment vertical="center" shrinkToFit="1"/>
    </xf>
    <xf numFmtId="0" fontId="8" fillId="0" borderId="1" xfId="1" applyFont="1" applyBorder="1" applyAlignment="1">
      <alignment vertical="center" shrinkToFit="1"/>
    </xf>
    <xf numFmtId="0" fontId="8" fillId="0" borderId="1" xfId="1" applyFont="1" applyBorder="1" applyAlignment="1">
      <alignment horizontal="center" vertical="center" shrinkToFit="1"/>
    </xf>
    <xf numFmtId="0" fontId="8" fillId="0" borderId="3" xfId="1" applyFont="1" applyFill="1" applyBorder="1" applyAlignment="1">
      <alignment horizontal="center" vertical="center" shrinkToFit="1"/>
    </xf>
    <xf numFmtId="0" fontId="16" fillId="4" borderId="1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shrinkToFit="1"/>
    </xf>
    <xf numFmtId="0" fontId="8" fillId="5" borderId="1" xfId="1" applyFill="1" applyBorder="1" applyAlignment="1">
      <alignment vertical="center" shrinkToFit="1"/>
    </xf>
    <xf numFmtId="0" fontId="8" fillId="5" borderId="1" xfId="1" applyFont="1" applyFill="1" applyBorder="1" applyAlignment="1">
      <alignment vertical="center" shrinkToFit="1"/>
    </xf>
    <xf numFmtId="0" fontId="8" fillId="5" borderId="10" xfId="1" applyFont="1" applyFill="1" applyBorder="1" applyAlignment="1">
      <alignment horizontal="center" vertical="center" shrinkToFit="1"/>
    </xf>
    <xf numFmtId="0" fontId="8" fillId="5" borderId="3" xfId="1" applyFont="1" applyFill="1" applyBorder="1" applyAlignment="1">
      <alignment horizontal="center" vertical="center" shrinkToFit="1"/>
    </xf>
    <xf numFmtId="0" fontId="9" fillId="5" borderId="3" xfId="1" applyNumberFormat="1" applyFont="1" applyFill="1" applyBorder="1" applyAlignment="1" applyProtection="1">
      <alignment horizontal="center" vertical="center" shrinkToFit="1"/>
    </xf>
    <xf numFmtId="0" fontId="9" fillId="5" borderId="1" xfId="1" applyFont="1" applyFill="1" applyBorder="1" applyAlignment="1">
      <alignment horizontal="center" vertical="center" shrinkToFit="1"/>
    </xf>
    <xf numFmtId="0" fontId="8" fillId="5" borderId="1" xfId="1" applyFont="1" applyFill="1" applyBorder="1" applyAlignment="1">
      <alignment horizontal="center" vertical="center" shrinkToFit="1"/>
    </xf>
    <xf numFmtId="0" fontId="9" fillId="5" borderId="3" xfId="1" applyFont="1" applyFill="1" applyBorder="1" applyAlignment="1">
      <alignment horizontal="center" vertical="center" shrinkToFit="1"/>
    </xf>
    <xf numFmtId="0" fontId="9" fillId="5" borderId="1" xfId="1" applyNumberFormat="1" applyFont="1" applyFill="1" applyBorder="1" applyAlignment="1" applyProtection="1">
      <alignment horizontal="center" vertical="center" shrinkToFit="1"/>
    </xf>
    <xf numFmtId="0" fontId="8" fillId="5" borderId="1" xfId="1" applyNumberFormat="1" applyFont="1" applyFill="1" applyBorder="1" applyAlignment="1" applyProtection="1">
      <alignment horizontal="center" vertical="center" shrinkToFit="1"/>
    </xf>
    <xf numFmtId="0" fontId="8" fillId="0" borderId="1" xfId="1" applyFont="1" applyFill="1" applyBorder="1" applyAlignment="1">
      <alignment vertical="center" shrinkToFit="1"/>
    </xf>
    <xf numFmtId="0" fontId="8" fillId="0" borderId="1" xfId="1" applyFont="1" applyFill="1" applyBorder="1" applyAlignment="1">
      <alignment horizontal="center" vertical="center" shrinkToFit="1"/>
    </xf>
    <xf numFmtId="0" fontId="8" fillId="0" borderId="3" xfId="1" applyBorder="1" applyAlignment="1">
      <alignment vertical="center" shrinkToFit="1"/>
    </xf>
    <xf numFmtId="0" fontId="8" fillId="0" borderId="3" xfId="1" applyFont="1" applyBorder="1" applyAlignment="1">
      <alignment vertical="center" shrinkToFit="1"/>
    </xf>
    <xf numFmtId="0" fontId="9" fillId="5" borderId="10" xfId="1" applyNumberFormat="1" applyFont="1" applyFill="1" applyBorder="1" applyAlignment="1" applyProtection="1">
      <alignment horizontal="center" vertical="center" shrinkToFit="1"/>
    </xf>
    <xf numFmtId="0" fontId="8" fillId="0" borderId="10" xfId="1" applyFont="1" applyFill="1" applyBorder="1" applyAlignment="1">
      <alignment horizontal="center" vertical="center" shrinkToFit="1"/>
    </xf>
    <xf numFmtId="0" fontId="8" fillId="5" borderId="3" xfId="1" applyNumberFormat="1" applyFont="1" applyFill="1" applyBorder="1" applyAlignment="1" applyProtection="1">
      <alignment horizontal="center" vertical="center" shrinkToFit="1"/>
    </xf>
    <xf numFmtId="0" fontId="9" fillId="6" borderId="3" xfId="1" applyNumberFormat="1" applyFont="1" applyFill="1" applyBorder="1" applyAlignment="1" applyProtection="1">
      <alignment horizontal="center" vertical="center" shrinkToFit="1"/>
    </xf>
    <xf numFmtId="0" fontId="9" fillId="6" borderId="3" xfId="1" applyFont="1" applyFill="1" applyBorder="1" applyAlignment="1">
      <alignment horizontal="center" vertical="center" shrinkToFit="1"/>
    </xf>
    <xf numFmtId="0" fontId="9" fillId="3" borderId="8" xfId="1" applyNumberFormat="1" applyFont="1" applyFill="1" applyBorder="1" applyAlignment="1" applyProtection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8" fillId="0" borderId="0" xfId="1" applyFill="1">
      <alignment vertical="center"/>
    </xf>
    <xf numFmtId="0" fontId="8" fillId="0" borderId="1" xfId="1" applyFill="1" applyBorder="1">
      <alignment vertical="center"/>
    </xf>
    <xf numFmtId="0" fontId="8" fillId="0" borderId="1" xfId="1" applyFont="1" applyFill="1" applyBorder="1">
      <alignment vertical="center"/>
    </xf>
    <xf numFmtId="0" fontId="8" fillId="0" borderId="1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8" fillId="0" borderId="1" xfId="1" applyNumberFormat="1" applyFont="1" applyFill="1" applyBorder="1" applyAlignment="1" applyProtection="1">
      <alignment horizontal="left" vertical="center" shrinkToFit="1"/>
    </xf>
    <xf numFmtId="0" fontId="8" fillId="0" borderId="1" xfId="1" applyFont="1" applyBorder="1" applyAlignment="1">
      <alignment horizontal="left" vertical="center"/>
    </xf>
    <xf numFmtId="0" fontId="8" fillId="0" borderId="1" xfId="1" applyBorder="1" applyAlignment="1">
      <alignment horizontal="center" vertical="center"/>
    </xf>
    <xf numFmtId="0" fontId="8" fillId="0" borderId="12" xfId="1" applyBorder="1" applyAlignment="1">
      <alignment horizontal="center" vertical="center"/>
    </xf>
    <xf numFmtId="0" fontId="8" fillId="0" borderId="3" xfId="1" applyNumberFormat="1" applyFont="1" applyFill="1" applyBorder="1" applyAlignment="1" applyProtection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0" xfId="1" applyAlignment="1">
      <alignment horizontal="left" vertical="center"/>
    </xf>
    <xf numFmtId="0" fontId="8" fillId="0" borderId="0" xfId="1" applyAlignment="1">
      <alignment horizontal="center" vertical="center"/>
    </xf>
    <xf numFmtId="0" fontId="17" fillId="0" borderId="1" xfId="1" applyFont="1" applyFill="1" applyBorder="1" applyAlignment="1">
      <alignment horizontal="center" vertical="center" shrinkToFit="1"/>
    </xf>
    <xf numFmtId="0" fontId="17" fillId="0" borderId="3" xfId="1" applyFont="1" applyFill="1" applyBorder="1" applyAlignment="1">
      <alignment horizontal="center" vertical="center" shrinkToFit="1"/>
    </xf>
    <xf numFmtId="0" fontId="19" fillId="0" borderId="3" xfId="1" applyFont="1" applyFill="1" applyBorder="1" applyAlignment="1">
      <alignment horizontal="center" vertical="center" shrinkToFit="1"/>
    </xf>
    <xf numFmtId="0" fontId="9" fillId="0" borderId="3" xfId="1" applyNumberFormat="1" applyFont="1" applyFill="1" applyBorder="1" applyAlignment="1" applyProtection="1">
      <alignment horizontal="left" vertical="center"/>
    </xf>
    <xf numFmtId="0" fontId="9" fillId="0" borderId="3" xfId="1" applyFont="1" applyFill="1" applyBorder="1" applyAlignment="1">
      <alignment horizontal="center" vertical="center" shrinkToFit="1"/>
    </xf>
    <xf numFmtId="0" fontId="19" fillId="0" borderId="3" xfId="1" applyFont="1" applyFill="1" applyBorder="1" applyAlignment="1">
      <alignment horizontal="left" vertical="center" wrapText="1"/>
    </xf>
    <xf numFmtId="41" fontId="23" fillId="0" borderId="0" xfId="3" applyFont="1" applyAlignment="1">
      <alignment horizontal="center" vertical="center"/>
    </xf>
    <xf numFmtId="0" fontId="9" fillId="3" borderId="8" xfId="1" applyNumberFormat="1" applyFont="1" applyFill="1" applyBorder="1" applyAlignment="1" applyProtection="1">
      <alignment horizontal="center" vertical="center"/>
    </xf>
    <xf numFmtId="0" fontId="10" fillId="0" borderId="0" xfId="1" applyFont="1" applyAlignment="1">
      <alignment horizontal="center" vertical="center"/>
    </xf>
    <xf numFmtId="0" fontId="9" fillId="0" borderId="0" xfId="1" applyFont="1" applyFill="1">
      <alignment vertical="center"/>
    </xf>
    <xf numFmtId="0" fontId="9" fillId="2" borderId="7" xfId="1" applyFont="1" applyFill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shrinkToFit="1"/>
    </xf>
    <xf numFmtId="0" fontId="24" fillId="0" borderId="1" xfId="1" applyFont="1" applyFill="1" applyBorder="1" applyAlignment="1">
      <alignment horizontal="center" vertical="center"/>
    </xf>
    <xf numFmtId="0" fontId="24" fillId="0" borderId="1" xfId="1" applyNumberFormat="1" applyFont="1" applyFill="1" applyBorder="1" applyAlignment="1">
      <alignment horizontal="center" vertical="center" shrinkToFit="1"/>
    </xf>
    <xf numFmtId="0" fontId="24" fillId="0" borderId="1" xfId="1" applyFont="1" applyFill="1" applyBorder="1" applyAlignment="1">
      <alignment horizontal="center" vertical="center" shrinkToFit="1"/>
    </xf>
    <xf numFmtId="0" fontId="24" fillId="0" borderId="1" xfId="1" applyFont="1" applyFill="1" applyBorder="1" applyAlignment="1">
      <alignment horizontal="left" vertical="center"/>
    </xf>
    <xf numFmtId="0" fontId="24" fillId="0" borderId="1" xfId="1" applyNumberFormat="1" applyFont="1" applyFill="1" applyBorder="1" applyAlignment="1" applyProtection="1">
      <alignment horizontal="center" vertical="center" shrinkToFit="1"/>
    </xf>
    <xf numFmtId="0" fontId="24" fillId="0" borderId="1" xfId="1" applyFont="1" applyFill="1" applyBorder="1" applyAlignment="1">
      <alignment horizontal="left" vertical="center" wrapText="1"/>
    </xf>
    <xf numFmtId="0" fontId="24" fillId="0" borderId="1" xfId="1" applyFont="1" applyFill="1" applyBorder="1" applyAlignment="1">
      <alignment horizontal="right" vertical="center"/>
    </xf>
    <xf numFmtId="3" fontId="24" fillId="0" borderId="1" xfId="1" applyNumberFormat="1" applyFont="1" applyFill="1" applyBorder="1" applyAlignment="1">
      <alignment horizontal="right" vertical="center"/>
    </xf>
    <xf numFmtId="0" fontId="24" fillId="0" borderId="1" xfId="1" applyFont="1" applyFill="1" applyBorder="1" applyAlignment="1">
      <alignment horizontal="right" vertical="center" wrapText="1"/>
    </xf>
    <xf numFmtId="3" fontId="24" fillId="0" borderId="1" xfId="1" applyNumberFormat="1" applyFont="1" applyFill="1" applyBorder="1" applyAlignment="1">
      <alignment horizontal="right" vertical="center" wrapText="1"/>
    </xf>
    <xf numFmtId="41" fontId="19" fillId="0" borderId="3" xfId="3" applyFont="1" applyFill="1" applyBorder="1" applyAlignment="1">
      <alignment horizontal="right" vertical="center" wrapText="1"/>
    </xf>
    <xf numFmtId="0" fontId="24" fillId="5" borderId="1" xfId="1" applyNumberFormat="1" applyFont="1" applyFill="1" applyBorder="1" applyAlignment="1">
      <alignment horizontal="center" vertical="center" shrinkToFit="1"/>
    </xf>
    <xf numFmtId="0" fontId="17" fillId="5" borderId="1" xfId="1" applyNumberFormat="1" applyFont="1" applyFill="1" applyBorder="1" applyAlignment="1">
      <alignment horizontal="center" vertical="center" shrinkToFit="1"/>
    </xf>
    <xf numFmtId="0" fontId="17" fillId="5" borderId="1" xfId="1" applyFont="1" applyFill="1" applyBorder="1" applyAlignment="1">
      <alignment horizontal="center" vertical="center" shrinkToFit="1"/>
    </xf>
    <xf numFmtId="0" fontId="18" fillId="5" borderId="1" xfId="1" applyFont="1" applyFill="1" applyBorder="1" applyAlignment="1">
      <alignment horizontal="center" vertical="center" shrinkToFit="1"/>
    </xf>
    <xf numFmtId="0" fontId="22" fillId="5" borderId="1" xfId="1" applyNumberFormat="1" applyFont="1" applyFill="1" applyBorder="1" applyAlignment="1">
      <alignment horizontal="center" vertical="center" shrinkToFit="1"/>
    </xf>
    <xf numFmtId="0" fontId="22" fillId="5" borderId="1" xfId="1" applyFont="1" applyFill="1" applyBorder="1" applyAlignment="1">
      <alignment horizontal="center" vertical="center" shrinkToFit="1"/>
    </xf>
    <xf numFmtId="0" fontId="17" fillId="5" borderId="1" xfId="1" applyFont="1" applyFill="1" applyBorder="1" applyAlignment="1">
      <alignment horizontal="left" vertical="center" shrinkToFit="1"/>
    </xf>
    <xf numFmtId="0" fontId="22" fillId="5" borderId="1" xfId="1" applyFont="1" applyFill="1" applyBorder="1" applyAlignment="1">
      <alignment horizontal="left" vertical="center" shrinkToFit="1"/>
    </xf>
    <xf numFmtId="0" fontId="25" fillId="5" borderId="13" xfId="1" applyFont="1" applyFill="1" applyBorder="1" applyAlignment="1">
      <alignment horizontal="center" vertical="center"/>
    </xf>
    <xf numFmtId="0" fontId="9" fillId="3" borderId="2" xfId="1" applyNumberFormat="1" applyFont="1" applyFill="1" applyBorder="1" applyAlignment="1" applyProtection="1">
      <alignment horizontal="center" vertical="center"/>
    </xf>
    <xf numFmtId="0" fontId="9" fillId="3" borderId="8" xfId="1" applyNumberFormat="1" applyFont="1" applyFill="1" applyBorder="1" applyAlignment="1" applyProtection="1">
      <alignment horizontal="center" vertical="center"/>
    </xf>
    <xf numFmtId="0" fontId="9" fillId="3" borderId="1" xfId="1" applyNumberFormat="1" applyFont="1" applyFill="1" applyBorder="1" applyAlignment="1" applyProtection="1">
      <alignment horizontal="center" vertical="center"/>
    </xf>
    <xf numFmtId="0" fontId="8" fillId="0" borderId="1" xfId="1" applyNumberFormat="1" applyBorder="1" applyAlignment="1">
      <alignment horizontal="center" vertical="center"/>
    </xf>
    <xf numFmtId="0" fontId="8" fillId="0" borderId="7" xfId="1" applyNumberForma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8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 wrapText="1"/>
    </xf>
    <xf numFmtId="0" fontId="9" fillId="3" borderId="4" xfId="1" applyNumberFormat="1" applyFont="1" applyFill="1" applyBorder="1" applyAlignment="1" applyProtection="1">
      <alignment horizontal="center" vertical="center"/>
    </xf>
    <xf numFmtId="0" fontId="9" fillId="3" borderId="5" xfId="1" applyNumberFormat="1" applyFont="1" applyFill="1" applyBorder="1" applyAlignment="1" applyProtection="1">
      <alignment horizontal="center" vertical="center"/>
    </xf>
    <xf numFmtId="0" fontId="9" fillId="3" borderId="4" xfId="1" applyNumberFormat="1" applyFont="1" applyFill="1" applyBorder="1" applyAlignment="1" applyProtection="1">
      <alignment horizontal="center" vertical="center" wrapText="1"/>
    </xf>
    <xf numFmtId="0" fontId="9" fillId="3" borderId="5" xfId="1" applyNumberFormat="1" applyFont="1" applyFill="1" applyBorder="1" applyAlignment="1" applyProtection="1">
      <alignment horizontal="center" vertical="center" wrapText="1"/>
    </xf>
    <xf numFmtId="0" fontId="9" fillId="3" borderId="6" xfId="1" applyNumberFormat="1" applyFont="1" applyFill="1" applyBorder="1" applyAlignment="1" applyProtection="1">
      <alignment horizontal="center" vertical="center" wrapText="1"/>
    </xf>
    <xf numFmtId="0" fontId="9" fillId="2" borderId="4" xfId="1" applyNumberFormat="1" applyFont="1" applyFill="1" applyBorder="1" applyAlignment="1" applyProtection="1">
      <alignment horizontal="center" vertical="center" wrapText="1"/>
    </xf>
    <xf numFmtId="0" fontId="9" fillId="2" borderId="5" xfId="1" applyNumberFormat="1" applyFont="1" applyFill="1" applyBorder="1" applyAlignment="1" applyProtection="1">
      <alignment horizontal="center" vertical="center" wrapText="1"/>
    </xf>
    <xf numFmtId="0" fontId="9" fillId="2" borderId="6" xfId="1" applyNumberFormat="1" applyFont="1" applyFill="1" applyBorder="1" applyAlignment="1" applyProtection="1">
      <alignment horizontal="center" vertical="center" wrapText="1"/>
    </xf>
    <xf numFmtId="0" fontId="9" fillId="3" borderId="6" xfId="1" applyNumberFormat="1" applyFont="1" applyFill="1" applyBorder="1" applyAlignment="1" applyProtection="1">
      <alignment horizontal="center" vertical="center"/>
    </xf>
  </cellXfs>
  <cellStyles count="14">
    <cellStyle name="쉼표 [0] 2" xfId="3" xr:uid="{00000000-0005-0000-0000-000001000000}"/>
    <cellStyle name="쉼표 [0] 2 2" xfId="11" xr:uid="{00000000-0005-0000-0000-000002000000}"/>
    <cellStyle name="표준" xfId="0" builtinId="0"/>
    <cellStyle name="표준 10 10" xfId="5" xr:uid="{00000000-0005-0000-0000-000004000000}"/>
    <cellStyle name="표준 2" xfId="1" xr:uid="{00000000-0005-0000-0000-000005000000}"/>
    <cellStyle name="표준 3" xfId="2" xr:uid="{00000000-0005-0000-0000-000006000000}"/>
    <cellStyle name="표준 3 16" xfId="7" xr:uid="{00000000-0005-0000-0000-000007000000}"/>
    <cellStyle name="표준 3 2" xfId="4" xr:uid="{00000000-0005-0000-0000-000008000000}"/>
    <cellStyle name="표준 3 2 2" xfId="6" xr:uid="{00000000-0005-0000-0000-000009000000}"/>
    <cellStyle name="표준 3 2 2 2" xfId="9" xr:uid="{00000000-0005-0000-0000-00000A000000}"/>
    <cellStyle name="표준 3 2 2 2 2" xfId="10" xr:uid="{00000000-0005-0000-0000-00000B000000}"/>
    <cellStyle name="표준 3 2 2 2 2 2" xfId="12" xr:uid="{00000000-0005-0000-0000-00000C000000}"/>
    <cellStyle name="표준 3 2 2 3" xfId="13" xr:uid="{00000000-0005-0000-0000-00000D000000}"/>
    <cellStyle name="표준 40" xfId="8" xr:uid="{00000000-0005-0000-0000-00000E000000}"/>
  </cellStyles>
  <dxfs count="73"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  <dxf>
      <border>
        <top style="thin">
          <color rgb="FF185D76"/>
        </top>
      </border>
    </dxf>
  </dxfs>
  <tableStyles count="0" defaultTableStyle="TableStyleMedium9" defaultPivotStyle="PivotStyleLight16"/>
  <colors>
    <mruColors>
      <color rgb="FF1F11D3"/>
      <color rgb="FFCCE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25"/>
  <sheetViews>
    <sheetView tabSelected="1" zoomScale="70" zoomScaleNormal="70" workbookViewId="0">
      <pane ySplit="5" topLeftCell="A6" activePane="bottomLeft" state="frozen"/>
      <selection pane="bottomLeft" activeCell="B1" sqref="B1:N1"/>
    </sheetView>
  </sheetViews>
  <sheetFormatPr defaultRowHeight="16.5"/>
  <cols>
    <col min="1" max="1" width="5.5" style="1" bestFit="1" customWidth="1"/>
    <col min="2" max="2" width="13.25" style="1" bestFit="1" customWidth="1"/>
    <col min="3" max="3" width="11.375" style="1" bestFit="1" customWidth="1"/>
    <col min="4" max="4" width="30" style="65" customWidth="1"/>
    <col min="5" max="5" width="40.625" style="65" customWidth="1"/>
    <col min="6" max="6" width="7.5" style="65" customWidth="1"/>
    <col min="7" max="7" width="8.75" style="65" customWidth="1"/>
    <col min="8" max="8" width="9.5" style="66" customWidth="1"/>
    <col min="9" max="9" width="10.5" style="1" customWidth="1"/>
    <col min="10" max="10" width="10.625" style="1" customWidth="1"/>
    <col min="11" max="11" width="9.25" style="66" bestFit="1" customWidth="1"/>
    <col min="12" max="12" width="10.625" style="66" customWidth="1"/>
    <col min="13" max="13" width="14.625" style="66" bestFit="1" customWidth="1"/>
    <col min="14" max="14" width="10.625" style="66" customWidth="1"/>
    <col min="15" max="21" width="7.625" style="66" hidden="1" customWidth="1"/>
    <col min="22" max="22" width="7.625" style="66" bestFit="1" customWidth="1"/>
    <col min="23" max="24" width="7.625" style="66" customWidth="1"/>
    <col min="25" max="25" width="7.75" style="65" customWidth="1"/>
    <col min="26" max="26" width="80.375" style="1" customWidth="1"/>
    <col min="27" max="16384" width="9" style="1"/>
  </cols>
  <sheetData>
    <row r="1" spans="1:26" ht="32.25" thickBot="1">
      <c r="B1" s="104" t="s">
        <v>516</v>
      </c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75"/>
      <c r="P1" s="75"/>
      <c r="Q1" s="75"/>
      <c r="R1" s="75"/>
      <c r="S1" s="75"/>
      <c r="T1" s="75"/>
      <c r="U1" s="75"/>
      <c r="V1" s="75"/>
      <c r="W1" s="75"/>
      <c r="X1" s="75"/>
      <c r="Z1" s="98" t="s">
        <v>515</v>
      </c>
    </row>
    <row r="3" spans="1:26" ht="24.95" customHeight="1">
      <c r="A3" s="105" t="s">
        <v>462</v>
      </c>
      <c r="B3" s="107" t="s">
        <v>464</v>
      </c>
      <c r="C3" s="105" t="s">
        <v>16</v>
      </c>
      <c r="D3" s="105" t="s">
        <v>138</v>
      </c>
      <c r="E3" s="105" t="s">
        <v>0</v>
      </c>
      <c r="F3" s="113" t="s">
        <v>440</v>
      </c>
      <c r="G3" s="114"/>
      <c r="H3" s="114"/>
      <c r="I3" s="115"/>
      <c r="J3" s="108" t="s">
        <v>460</v>
      </c>
      <c r="K3" s="109"/>
      <c r="L3" s="110" t="s">
        <v>461</v>
      </c>
      <c r="M3" s="111"/>
      <c r="N3" s="112"/>
      <c r="O3" s="101" t="s">
        <v>459</v>
      </c>
      <c r="P3" s="101"/>
      <c r="Q3" s="101"/>
      <c r="R3" s="101"/>
      <c r="S3" s="101"/>
      <c r="T3" s="101"/>
      <c r="U3" s="101"/>
      <c r="V3" s="102"/>
      <c r="W3" s="102"/>
      <c r="X3" s="102"/>
      <c r="Y3" s="102"/>
      <c r="Z3" s="99" t="s">
        <v>454</v>
      </c>
    </row>
    <row r="4" spans="1:26" ht="24.95" customHeight="1" thickBot="1">
      <c r="A4" s="106"/>
      <c r="B4" s="106"/>
      <c r="C4" s="106"/>
      <c r="D4" s="106"/>
      <c r="E4" s="106"/>
      <c r="F4" s="77" t="s">
        <v>473</v>
      </c>
      <c r="G4" s="77" t="s">
        <v>474</v>
      </c>
      <c r="H4" s="23" t="s">
        <v>2</v>
      </c>
      <c r="I4" s="23" t="s">
        <v>3</v>
      </c>
      <c r="J4" s="25" t="s">
        <v>15</v>
      </c>
      <c r="K4" s="25" t="s">
        <v>10</v>
      </c>
      <c r="L4" s="74" t="s">
        <v>15</v>
      </c>
      <c r="M4" s="23" t="s">
        <v>463</v>
      </c>
      <c r="N4" s="23" t="s">
        <v>441</v>
      </c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0"/>
    </row>
    <row r="5" spans="1:26" ht="24.95" customHeight="1" thickTop="1">
      <c r="A5" s="68"/>
      <c r="B5" s="71"/>
      <c r="C5" s="71"/>
      <c r="D5" s="68"/>
      <c r="E5" s="72"/>
      <c r="F5" s="89">
        <f>SUM(F6:F23)</f>
        <v>212</v>
      </c>
      <c r="G5" s="89">
        <f>SUM(G6:G23)</f>
        <v>23187</v>
      </c>
      <c r="H5" s="68" t="s">
        <v>475</v>
      </c>
      <c r="I5" s="69">
        <f t="shared" ref="I5:N5" si="0">SUM(I6:I23)</f>
        <v>0</v>
      </c>
      <c r="J5" s="69">
        <f t="shared" si="0"/>
        <v>0</v>
      </c>
      <c r="K5" s="69">
        <f t="shared" si="0"/>
        <v>0</v>
      </c>
      <c r="L5" s="69">
        <f t="shared" si="0"/>
        <v>0</v>
      </c>
      <c r="M5" s="69">
        <f t="shared" si="0"/>
        <v>0</v>
      </c>
      <c r="N5" s="69">
        <f t="shared" si="0"/>
        <v>0</v>
      </c>
      <c r="O5" s="69" t="s">
        <v>437</v>
      </c>
      <c r="P5" s="69" t="s">
        <v>455</v>
      </c>
      <c r="Q5" s="69" t="s">
        <v>438</v>
      </c>
      <c r="R5" s="69" t="s">
        <v>456</v>
      </c>
      <c r="S5" s="69" t="s">
        <v>457</v>
      </c>
      <c r="T5" s="69" t="s">
        <v>458</v>
      </c>
      <c r="U5" s="69" t="s">
        <v>439</v>
      </c>
      <c r="V5" s="69" t="s">
        <v>469</v>
      </c>
      <c r="W5" s="69" t="s">
        <v>470</v>
      </c>
      <c r="X5" s="69" t="s">
        <v>471</v>
      </c>
      <c r="Y5" s="69" t="s">
        <v>472</v>
      </c>
      <c r="Z5" s="70"/>
    </row>
    <row r="6" spans="1:26" s="76" customFormat="1" ht="35.1" customHeight="1">
      <c r="A6" s="79">
        <v>1</v>
      </c>
      <c r="B6" s="80" t="s">
        <v>442</v>
      </c>
      <c r="C6" s="81" t="s">
        <v>67</v>
      </c>
      <c r="D6" s="79" t="s">
        <v>476</v>
      </c>
      <c r="E6" s="82" t="s">
        <v>477</v>
      </c>
      <c r="F6" s="85">
        <v>7</v>
      </c>
      <c r="G6" s="85">
        <v>750</v>
      </c>
      <c r="H6" s="90" t="s">
        <v>478</v>
      </c>
      <c r="I6" s="91"/>
      <c r="J6" s="91"/>
      <c r="K6" s="92"/>
      <c r="L6" s="91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67"/>
      <c r="Y6" s="67"/>
      <c r="Z6" s="96"/>
    </row>
    <row r="7" spans="1:26" s="76" customFormat="1" ht="35.1" customHeight="1">
      <c r="A7" s="79">
        <v>2</v>
      </c>
      <c r="B7" s="81" t="s">
        <v>443</v>
      </c>
      <c r="C7" s="81" t="s">
        <v>67</v>
      </c>
      <c r="D7" s="79" t="s">
        <v>479</v>
      </c>
      <c r="E7" s="82" t="s">
        <v>480</v>
      </c>
      <c r="F7" s="85">
        <v>16</v>
      </c>
      <c r="G7" s="86">
        <v>1872</v>
      </c>
      <c r="H7" s="90" t="s">
        <v>481</v>
      </c>
      <c r="I7" s="91"/>
      <c r="J7" s="91"/>
      <c r="K7" s="92"/>
      <c r="L7" s="91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67"/>
      <c r="Y7" s="67"/>
      <c r="Z7" s="96"/>
    </row>
    <row r="8" spans="1:26" s="76" customFormat="1" ht="35.1" customHeight="1">
      <c r="A8" s="79">
        <v>3</v>
      </c>
      <c r="B8" s="81" t="s">
        <v>444</v>
      </c>
      <c r="C8" s="81" t="s">
        <v>67</v>
      </c>
      <c r="D8" s="79" t="s">
        <v>482</v>
      </c>
      <c r="E8" s="82" t="s">
        <v>483</v>
      </c>
      <c r="F8" s="85">
        <v>10</v>
      </c>
      <c r="G8" s="85">
        <v>765</v>
      </c>
      <c r="H8" s="90" t="s">
        <v>481</v>
      </c>
      <c r="I8" s="91"/>
      <c r="J8" s="91"/>
      <c r="K8" s="92"/>
      <c r="L8" s="91"/>
      <c r="M8" s="92"/>
      <c r="N8" s="92"/>
      <c r="O8" s="92"/>
      <c r="P8" s="92"/>
      <c r="Q8" s="92"/>
      <c r="R8" s="92"/>
      <c r="S8" s="92"/>
      <c r="T8" s="92"/>
      <c r="U8" s="92"/>
      <c r="V8" s="92"/>
      <c r="W8" s="93"/>
      <c r="X8" s="67"/>
      <c r="Y8" s="67"/>
      <c r="Z8" s="96"/>
    </row>
    <row r="9" spans="1:26" s="76" customFormat="1" ht="35.1" customHeight="1">
      <c r="A9" s="79">
        <v>4</v>
      </c>
      <c r="B9" s="81" t="s">
        <v>445</v>
      </c>
      <c r="C9" s="81" t="s">
        <v>67</v>
      </c>
      <c r="D9" s="83" t="s">
        <v>484</v>
      </c>
      <c r="E9" s="84" t="s">
        <v>485</v>
      </c>
      <c r="F9" s="87">
        <v>19</v>
      </c>
      <c r="G9" s="88">
        <v>1555</v>
      </c>
      <c r="H9" s="80" t="s">
        <v>447</v>
      </c>
      <c r="I9" s="91"/>
      <c r="J9" s="91"/>
      <c r="K9" s="92"/>
      <c r="L9" s="91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67"/>
      <c r="Y9" s="67"/>
      <c r="Z9" s="96"/>
    </row>
    <row r="10" spans="1:26" s="76" customFormat="1" ht="35.1" customHeight="1">
      <c r="A10" s="79">
        <v>5</v>
      </c>
      <c r="B10" s="81" t="s">
        <v>445</v>
      </c>
      <c r="C10" s="81" t="s">
        <v>67</v>
      </c>
      <c r="D10" s="79" t="s">
        <v>486</v>
      </c>
      <c r="E10" s="82" t="s">
        <v>487</v>
      </c>
      <c r="F10" s="85">
        <v>17</v>
      </c>
      <c r="G10" s="86">
        <v>1428</v>
      </c>
      <c r="H10" s="80" t="s">
        <v>452</v>
      </c>
      <c r="I10" s="91"/>
      <c r="J10" s="91"/>
      <c r="K10" s="92"/>
      <c r="L10" s="91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67"/>
      <c r="Y10" s="67"/>
      <c r="Z10" s="96"/>
    </row>
    <row r="11" spans="1:26" s="54" customFormat="1" ht="35.1" customHeight="1">
      <c r="A11" s="79">
        <v>6</v>
      </c>
      <c r="B11" s="81" t="s">
        <v>445</v>
      </c>
      <c r="C11" s="81" t="s">
        <v>67</v>
      </c>
      <c r="D11" s="79" t="s">
        <v>488</v>
      </c>
      <c r="E11" s="82" t="s">
        <v>489</v>
      </c>
      <c r="F11" s="85">
        <v>9</v>
      </c>
      <c r="G11" s="85">
        <v>810</v>
      </c>
      <c r="H11" s="80" t="s">
        <v>453</v>
      </c>
      <c r="I11" s="91"/>
      <c r="J11" s="91"/>
      <c r="K11" s="92"/>
      <c r="L11" s="91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67"/>
      <c r="Y11" s="67"/>
      <c r="Z11" s="96"/>
    </row>
    <row r="12" spans="1:26" s="54" customFormat="1" ht="35.1" customHeight="1">
      <c r="A12" s="79">
        <v>7</v>
      </c>
      <c r="B12" s="81" t="s">
        <v>465</v>
      </c>
      <c r="C12" s="81" t="s">
        <v>67</v>
      </c>
      <c r="D12" s="79" t="s">
        <v>490</v>
      </c>
      <c r="E12" s="82" t="s">
        <v>491</v>
      </c>
      <c r="F12" s="85">
        <v>12</v>
      </c>
      <c r="G12" s="86">
        <v>1503</v>
      </c>
      <c r="H12" s="80" t="s">
        <v>449</v>
      </c>
      <c r="I12" s="91"/>
      <c r="J12" s="91"/>
      <c r="K12" s="92"/>
      <c r="L12" s="91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67"/>
      <c r="Y12" s="67"/>
      <c r="Z12" s="96"/>
    </row>
    <row r="13" spans="1:26" s="54" customFormat="1" ht="35.1" customHeight="1">
      <c r="A13" s="79">
        <v>8</v>
      </c>
      <c r="B13" s="81" t="s">
        <v>466</v>
      </c>
      <c r="C13" s="81" t="s">
        <v>67</v>
      </c>
      <c r="D13" s="79" t="s">
        <v>467</v>
      </c>
      <c r="E13" s="82" t="s">
        <v>492</v>
      </c>
      <c r="F13" s="85">
        <v>14</v>
      </c>
      <c r="G13" s="86">
        <v>1735</v>
      </c>
      <c r="H13" s="80" t="s">
        <v>451</v>
      </c>
      <c r="I13" s="91"/>
      <c r="J13" s="91"/>
      <c r="K13" s="92"/>
      <c r="L13" s="91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67"/>
      <c r="Y13" s="67"/>
      <c r="Z13" s="96"/>
    </row>
    <row r="14" spans="1:26" s="54" customFormat="1" ht="35.1" customHeight="1">
      <c r="A14" s="79">
        <v>9</v>
      </c>
      <c r="B14" s="81" t="s">
        <v>468</v>
      </c>
      <c r="C14" s="81" t="s">
        <v>67</v>
      </c>
      <c r="D14" s="79" t="s">
        <v>493</v>
      </c>
      <c r="E14" s="82" t="s">
        <v>494</v>
      </c>
      <c r="F14" s="85">
        <v>7</v>
      </c>
      <c r="G14" s="85">
        <v>910</v>
      </c>
      <c r="H14" s="80" t="s">
        <v>450</v>
      </c>
      <c r="I14" s="91"/>
      <c r="J14" s="91"/>
      <c r="K14" s="92"/>
      <c r="L14" s="91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67"/>
      <c r="Y14" s="67"/>
      <c r="Z14" s="96"/>
    </row>
    <row r="15" spans="1:26" s="54" customFormat="1" ht="35.1" customHeight="1">
      <c r="A15" s="79">
        <v>10</v>
      </c>
      <c r="B15" s="81" t="s">
        <v>468</v>
      </c>
      <c r="C15" s="81" t="s">
        <v>67</v>
      </c>
      <c r="D15" s="79" t="s">
        <v>495</v>
      </c>
      <c r="E15" s="82" t="s">
        <v>496</v>
      </c>
      <c r="F15" s="85">
        <v>15</v>
      </c>
      <c r="G15" s="86">
        <v>1344</v>
      </c>
      <c r="H15" s="80" t="s">
        <v>446</v>
      </c>
      <c r="I15" s="91"/>
      <c r="J15" s="91"/>
      <c r="K15" s="92"/>
      <c r="L15" s="91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67"/>
      <c r="Y15" s="67"/>
      <c r="Z15" s="96"/>
    </row>
    <row r="16" spans="1:26" s="54" customFormat="1" ht="35.1" customHeight="1">
      <c r="A16" s="79">
        <v>11</v>
      </c>
      <c r="B16" s="81" t="s">
        <v>468</v>
      </c>
      <c r="C16" s="81" t="s">
        <v>67</v>
      </c>
      <c r="D16" s="79" t="s">
        <v>497</v>
      </c>
      <c r="E16" s="82" t="s">
        <v>498</v>
      </c>
      <c r="F16" s="85">
        <v>12</v>
      </c>
      <c r="G16" s="86">
        <v>1503</v>
      </c>
      <c r="H16" s="80" t="s">
        <v>446</v>
      </c>
      <c r="I16" s="91"/>
      <c r="J16" s="91"/>
      <c r="K16" s="92"/>
      <c r="L16" s="91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67"/>
      <c r="Y16" s="67"/>
      <c r="Z16" s="96"/>
    </row>
    <row r="17" spans="1:26" s="54" customFormat="1" ht="35.1" customHeight="1">
      <c r="A17" s="79">
        <v>12</v>
      </c>
      <c r="B17" s="81" t="s">
        <v>468</v>
      </c>
      <c r="C17" s="81" t="s">
        <v>67</v>
      </c>
      <c r="D17" s="79" t="s">
        <v>499</v>
      </c>
      <c r="E17" s="82" t="s">
        <v>500</v>
      </c>
      <c r="F17" s="85">
        <v>11</v>
      </c>
      <c r="G17" s="86">
        <v>1555</v>
      </c>
      <c r="H17" s="80" t="s">
        <v>451</v>
      </c>
      <c r="I17" s="91"/>
      <c r="J17" s="91"/>
      <c r="K17" s="92"/>
      <c r="L17" s="91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67"/>
      <c r="Y17" s="67"/>
      <c r="Z17" s="96"/>
    </row>
    <row r="18" spans="1:26" s="54" customFormat="1" ht="35.1" customHeight="1">
      <c r="A18" s="79">
        <v>13</v>
      </c>
      <c r="B18" s="81" t="s">
        <v>468</v>
      </c>
      <c r="C18" s="81" t="s">
        <v>67</v>
      </c>
      <c r="D18" s="79" t="s">
        <v>501</v>
      </c>
      <c r="E18" s="82" t="s">
        <v>502</v>
      </c>
      <c r="F18" s="85">
        <v>12</v>
      </c>
      <c r="G18" s="86">
        <v>2312</v>
      </c>
      <c r="H18" s="80" t="s">
        <v>451</v>
      </c>
      <c r="I18" s="91"/>
      <c r="J18" s="91"/>
      <c r="K18" s="92"/>
      <c r="L18" s="91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67"/>
      <c r="Y18" s="67"/>
      <c r="Z18" s="96"/>
    </row>
    <row r="19" spans="1:26" s="54" customFormat="1" ht="35.1" customHeight="1">
      <c r="A19" s="79">
        <v>14</v>
      </c>
      <c r="B19" s="81" t="s">
        <v>503</v>
      </c>
      <c r="C19" s="81" t="s">
        <v>67</v>
      </c>
      <c r="D19" s="79" t="s">
        <v>504</v>
      </c>
      <c r="E19" s="82" t="s">
        <v>505</v>
      </c>
      <c r="F19" s="85">
        <v>11</v>
      </c>
      <c r="G19" s="86">
        <v>1220</v>
      </c>
      <c r="H19" s="80" t="s">
        <v>448</v>
      </c>
      <c r="I19" s="91"/>
      <c r="J19" s="91"/>
      <c r="K19" s="92"/>
      <c r="L19" s="91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67"/>
      <c r="Y19" s="67"/>
      <c r="Z19" s="96"/>
    </row>
    <row r="20" spans="1:26" s="54" customFormat="1" ht="35.1" customHeight="1">
      <c r="A20" s="79">
        <v>15</v>
      </c>
      <c r="B20" s="81" t="s">
        <v>503</v>
      </c>
      <c r="C20" s="81" t="s">
        <v>67</v>
      </c>
      <c r="D20" s="79" t="s">
        <v>506</v>
      </c>
      <c r="E20" s="82" t="s">
        <v>507</v>
      </c>
      <c r="F20" s="85">
        <v>12</v>
      </c>
      <c r="G20" s="85">
        <v>835</v>
      </c>
      <c r="H20" s="80" t="s">
        <v>448</v>
      </c>
      <c r="I20" s="91"/>
      <c r="J20" s="91"/>
      <c r="K20" s="92"/>
      <c r="L20" s="91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67"/>
      <c r="Y20" s="67"/>
      <c r="Z20" s="96"/>
    </row>
    <row r="21" spans="1:26" s="54" customFormat="1" ht="35.1" customHeight="1">
      <c r="A21" s="79">
        <v>16</v>
      </c>
      <c r="B21" s="81" t="s">
        <v>503</v>
      </c>
      <c r="C21" s="81" t="s">
        <v>67</v>
      </c>
      <c r="D21" s="79" t="s">
        <v>508</v>
      </c>
      <c r="E21" s="82" t="s">
        <v>509</v>
      </c>
      <c r="F21" s="85">
        <v>11</v>
      </c>
      <c r="G21" s="86">
        <v>1140</v>
      </c>
      <c r="H21" s="80" t="s">
        <v>448</v>
      </c>
      <c r="I21" s="91"/>
      <c r="J21" s="91"/>
      <c r="K21" s="92"/>
      <c r="L21" s="91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67"/>
      <c r="Y21" s="67"/>
      <c r="Z21" s="96"/>
    </row>
    <row r="22" spans="1:26" s="54" customFormat="1" ht="35.1" customHeight="1">
      <c r="A22" s="79">
        <v>17</v>
      </c>
      <c r="B22" s="81" t="s">
        <v>503</v>
      </c>
      <c r="C22" s="81" t="s">
        <v>67</v>
      </c>
      <c r="D22" s="79" t="s">
        <v>510</v>
      </c>
      <c r="E22" s="82" t="s">
        <v>511</v>
      </c>
      <c r="F22" s="85">
        <v>5</v>
      </c>
      <c r="G22" s="85">
        <v>900</v>
      </c>
      <c r="H22" s="80" t="s">
        <v>447</v>
      </c>
      <c r="I22" s="91"/>
      <c r="J22" s="91"/>
      <c r="K22" s="92"/>
      <c r="L22" s="91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67"/>
      <c r="Y22" s="67"/>
      <c r="Z22" s="96"/>
    </row>
    <row r="23" spans="1:26" s="54" customFormat="1" ht="35.1" customHeight="1">
      <c r="A23" s="79">
        <v>18</v>
      </c>
      <c r="B23" s="81" t="s">
        <v>503</v>
      </c>
      <c r="C23" s="81" t="s">
        <v>67</v>
      </c>
      <c r="D23" s="79" t="s">
        <v>512</v>
      </c>
      <c r="E23" s="82" t="s">
        <v>513</v>
      </c>
      <c r="F23" s="85">
        <v>12</v>
      </c>
      <c r="G23" s="86">
        <v>1050</v>
      </c>
      <c r="H23" s="80" t="s">
        <v>514</v>
      </c>
      <c r="I23" s="94"/>
      <c r="J23" s="94"/>
      <c r="K23" s="95"/>
      <c r="L23" s="94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78"/>
      <c r="Y23" s="78"/>
      <c r="Z23" s="97"/>
    </row>
    <row r="25" spans="1:26" ht="17.25">
      <c r="F25" s="73"/>
      <c r="G25" s="73"/>
    </row>
  </sheetData>
  <mergeCells count="11">
    <mergeCell ref="Z3:Z4"/>
    <mergeCell ref="O3:Y4"/>
    <mergeCell ref="B1:N1"/>
    <mergeCell ref="A3:A4"/>
    <mergeCell ref="B3:B4"/>
    <mergeCell ref="C3:C4"/>
    <mergeCell ref="D3:D4"/>
    <mergeCell ref="E3:E4"/>
    <mergeCell ref="J3:K3"/>
    <mergeCell ref="L3:N3"/>
    <mergeCell ref="F3:I3"/>
  </mergeCells>
  <phoneticPr fontId="11" type="noConversion"/>
  <conditionalFormatting sqref="D6">
    <cfRule type="expression" dxfId="72" priority="73">
      <formula>#REF!&lt;&gt;#REF!</formula>
    </cfRule>
  </conditionalFormatting>
  <conditionalFormatting sqref="D7:E7">
    <cfRule type="expression" dxfId="71" priority="72">
      <formula>#REF!&lt;&gt;#REF!</formula>
    </cfRule>
  </conditionalFormatting>
  <conditionalFormatting sqref="D8">
    <cfRule type="expression" dxfId="70" priority="71">
      <formula>#REF!&lt;&gt;#REF!</formula>
    </cfRule>
  </conditionalFormatting>
  <conditionalFormatting sqref="D8">
    <cfRule type="expression" dxfId="69" priority="70">
      <formula>#REF!&lt;&gt;#REF!</formula>
    </cfRule>
  </conditionalFormatting>
  <conditionalFormatting sqref="E8">
    <cfRule type="expression" dxfId="68" priority="69">
      <formula>#REF!&lt;&gt;#REF!</formula>
    </cfRule>
  </conditionalFormatting>
  <conditionalFormatting sqref="E8">
    <cfRule type="expression" dxfId="67" priority="68">
      <formula>#REF!&lt;&gt;#REF!</formula>
    </cfRule>
  </conditionalFormatting>
  <conditionalFormatting sqref="D12:E12">
    <cfRule type="expression" dxfId="66" priority="67">
      <formula>#REF!&lt;&gt;#REF!</formula>
    </cfRule>
  </conditionalFormatting>
  <conditionalFormatting sqref="D14">
    <cfRule type="expression" dxfId="65" priority="65">
      <formula>#REF!&lt;&gt;#REF!</formula>
    </cfRule>
  </conditionalFormatting>
  <conditionalFormatting sqref="D14">
    <cfRule type="expression" dxfId="64" priority="64">
      <formula>#REF!&lt;&gt;#REF!</formula>
    </cfRule>
  </conditionalFormatting>
  <conditionalFormatting sqref="D14">
    <cfRule type="expression" dxfId="63" priority="66">
      <formula>#REF!&lt;&gt;#REF!</formula>
    </cfRule>
  </conditionalFormatting>
  <conditionalFormatting sqref="D15">
    <cfRule type="expression" dxfId="62" priority="60">
      <formula>#REF!&lt;&gt;#REF!</formula>
    </cfRule>
  </conditionalFormatting>
  <conditionalFormatting sqref="D15">
    <cfRule type="expression" dxfId="61" priority="61">
      <formula>#REF!&lt;&gt;#REF!</formula>
    </cfRule>
  </conditionalFormatting>
  <conditionalFormatting sqref="E14">
    <cfRule type="expression" dxfId="60" priority="63">
      <formula>#REF!&lt;&gt;#REF!</formula>
    </cfRule>
  </conditionalFormatting>
  <conditionalFormatting sqref="E14">
    <cfRule type="expression" dxfId="59" priority="62">
      <formula>#REF!&lt;&gt;#REF!</formula>
    </cfRule>
  </conditionalFormatting>
  <conditionalFormatting sqref="D19">
    <cfRule type="expression" dxfId="58" priority="59">
      <formula>#REF!&lt;&gt;#REF!</formula>
    </cfRule>
  </conditionalFormatting>
  <conditionalFormatting sqref="D13">
    <cfRule type="expression" dxfId="57" priority="57">
      <formula>#REF!&lt;&gt;#REF!</formula>
    </cfRule>
  </conditionalFormatting>
  <conditionalFormatting sqref="D13">
    <cfRule type="expression" dxfId="56" priority="58">
      <formula>#REF!&lt;&gt;#REF!</formula>
    </cfRule>
  </conditionalFormatting>
  <conditionalFormatting sqref="E13">
    <cfRule type="expression" dxfId="55" priority="55">
      <formula>#REF!&lt;&gt;#REF!</formula>
    </cfRule>
  </conditionalFormatting>
  <conditionalFormatting sqref="E13">
    <cfRule type="expression" dxfId="54" priority="56">
      <formula>#REF!&lt;&gt;#REF!</formula>
    </cfRule>
  </conditionalFormatting>
  <conditionalFormatting sqref="D16">
    <cfRule type="expression" dxfId="53" priority="52">
      <formula>#REF!&lt;&gt;#REF!</formula>
    </cfRule>
  </conditionalFormatting>
  <conditionalFormatting sqref="D16">
    <cfRule type="expression" dxfId="52" priority="54">
      <formula>#REF!&lt;&gt;#REF!</formula>
    </cfRule>
  </conditionalFormatting>
  <conditionalFormatting sqref="D16">
    <cfRule type="expression" dxfId="51" priority="53">
      <formula>#REF!&lt;&gt;#REF!</formula>
    </cfRule>
  </conditionalFormatting>
  <conditionalFormatting sqref="E16">
    <cfRule type="expression" dxfId="50" priority="50">
      <formula>#REF!&lt;&gt;#REF!</formula>
    </cfRule>
  </conditionalFormatting>
  <conditionalFormatting sqref="E16">
    <cfRule type="expression" dxfId="49" priority="51">
      <formula>#REF!&lt;&gt;#REF!</formula>
    </cfRule>
  </conditionalFormatting>
  <conditionalFormatting sqref="D20">
    <cfRule type="expression" dxfId="48" priority="48">
      <formula>#REF!&lt;&gt;#REF!</formula>
    </cfRule>
  </conditionalFormatting>
  <conditionalFormatting sqref="D20">
    <cfRule type="expression" dxfId="47" priority="49">
      <formula>#REF!&lt;&gt;#REF!</formula>
    </cfRule>
  </conditionalFormatting>
  <conditionalFormatting sqref="E20">
    <cfRule type="expression" dxfId="46" priority="46">
      <formula>#REF!&lt;&gt;#REF!</formula>
    </cfRule>
  </conditionalFormatting>
  <conditionalFormatting sqref="E20">
    <cfRule type="expression" dxfId="45" priority="47">
      <formula>#REF!&lt;&gt;#REF!</formula>
    </cfRule>
  </conditionalFormatting>
  <conditionalFormatting sqref="D21">
    <cfRule type="expression" dxfId="44" priority="44">
      <formula>#REF!&lt;&gt;#REF!</formula>
    </cfRule>
  </conditionalFormatting>
  <conditionalFormatting sqref="D21">
    <cfRule type="expression" dxfId="43" priority="45">
      <formula>#REF!&lt;&gt;#REF!</formula>
    </cfRule>
  </conditionalFormatting>
  <conditionalFormatting sqref="E21">
    <cfRule type="expression" dxfId="42" priority="42">
      <formula>#REF!&lt;&gt;#REF!</formula>
    </cfRule>
  </conditionalFormatting>
  <conditionalFormatting sqref="E21">
    <cfRule type="expression" dxfId="41" priority="43">
      <formula>#REF!&lt;&gt;#REF!</formula>
    </cfRule>
  </conditionalFormatting>
  <conditionalFormatting sqref="D17:E17">
    <cfRule type="expression" dxfId="40" priority="41">
      <formula>#REF!&lt;&gt;#REF!</formula>
    </cfRule>
  </conditionalFormatting>
  <conditionalFormatting sqref="D22:E22">
    <cfRule type="expression" dxfId="39" priority="40">
      <formula>#REF!&lt;&gt;#REF!</formula>
    </cfRule>
  </conditionalFormatting>
  <conditionalFormatting sqref="D23">
    <cfRule type="expression" dxfId="38" priority="38">
      <formula>#REF!&lt;&gt;#REF!</formula>
    </cfRule>
  </conditionalFormatting>
  <conditionalFormatting sqref="D23">
    <cfRule type="expression" dxfId="37" priority="39">
      <formula>#REF!&lt;&gt;#REF!</formula>
    </cfRule>
  </conditionalFormatting>
  <conditionalFormatting sqref="E23">
    <cfRule type="expression" dxfId="36" priority="36">
      <formula>#REF!&lt;&gt;#REF!</formula>
    </cfRule>
  </conditionalFormatting>
  <conditionalFormatting sqref="E23">
    <cfRule type="expression" dxfId="35" priority="37">
      <formula>#REF!&lt;&gt;#REF!</formula>
    </cfRule>
  </conditionalFormatting>
  <conditionalFormatting sqref="D9">
    <cfRule type="expression" dxfId="34" priority="35">
      <formula>#REF!&lt;&gt;#REF!</formula>
    </cfRule>
  </conditionalFormatting>
  <conditionalFormatting sqref="D9">
    <cfRule type="expression" dxfId="33" priority="34">
      <formula>#REF!&lt;&gt;#REF!</formula>
    </cfRule>
  </conditionalFormatting>
  <conditionalFormatting sqref="E9">
    <cfRule type="expression" dxfId="32" priority="33">
      <formula>#REF!&lt;&gt;#REF!</formula>
    </cfRule>
  </conditionalFormatting>
  <conditionalFormatting sqref="E9">
    <cfRule type="expression" dxfId="31" priority="32">
      <formula>#REF!&lt;&gt;#REF!</formula>
    </cfRule>
  </conditionalFormatting>
  <conditionalFormatting sqref="D18">
    <cfRule type="expression" dxfId="30" priority="30">
      <formula>#REF!&lt;&gt;#REF!</formula>
    </cfRule>
  </conditionalFormatting>
  <conditionalFormatting sqref="D18">
    <cfRule type="expression" dxfId="29" priority="31">
      <formula>#REF!&lt;&gt;#REF!</formula>
    </cfRule>
  </conditionalFormatting>
  <conditionalFormatting sqref="E18">
    <cfRule type="expression" dxfId="28" priority="28">
      <formula>#REF!&lt;&gt;#REF!</formula>
    </cfRule>
  </conditionalFormatting>
  <conditionalFormatting sqref="E18">
    <cfRule type="expression" dxfId="27" priority="29">
      <formula>#REF!&lt;&gt;#REF!</formula>
    </cfRule>
  </conditionalFormatting>
  <conditionalFormatting sqref="D11">
    <cfRule type="expression" dxfId="26" priority="27">
      <formula>#REF!&lt;&gt;#REF!</formula>
    </cfRule>
  </conditionalFormatting>
  <conditionalFormatting sqref="D10:E10">
    <cfRule type="expression" dxfId="25" priority="26">
      <formula>#REF!&lt;&gt;#REF!</formula>
    </cfRule>
  </conditionalFormatting>
  <conditionalFormatting sqref="E11">
    <cfRule type="expression" dxfId="24" priority="25">
      <formula>#REF!&lt;&gt;#REF!</formula>
    </cfRule>
  </conditionalFormatting>
  <conditionalFormatting sqref="F7:G7">
    <cfRule type="expression" dxfId="23" priority="24">
      <formula>#REF!&lt;&gt;#REF!</formula>
    </cfRule>
  </conditionalFormatting>
  <conditionalFormatting sqref="F8:G8">
    <cfRule type="expression" dxfId="22" priority="23">
      <formula>#REF!&lt;&gt;#REF!</formula>
    </cfRule>
  </conditionalFormatting>
  <conditionalFormatting sqref="F8:G8">
    <cfRule type="expression" dxfId="21" priority="22">
      <formula>#REF!&lt;&gt;#REF!</formula>
    </cfRule>
  </conditionalFormatting>
  <conditionalFormatting sqref="F12:G12">
    <cfRule type="expression" dxfId="20" priority="21">
      <formula>#REF!&lt;&gt;#REF!</formula>
    </cfRule>
  </conditionalFormatting>
  <conditionalFormatting sqref="F14:G14">
    <cfRule type="expression" dxfId="19" priority="20">
      <formula>#REF!&lt;&gt;#REF!</formula>
    </cfRule>
  </conditionalFormatting>
  <conditionalFormatting sqref="F14:G14">
    <cfRule type="expression" dxfId="18" priority="19">
      <formula>#REF!&lt;&gt;#REF!</formula>
    </cfRule>
  </conditionalFormatting>
  <conditionalFormatting sqref="F13:G13">
    <cfRule type="expression" dxfId="17" priority="17">
      <formula>#REF!&lt;&gt;#REF!</formula>
    </cfRule>
  </conditionalFormatting>
  <conditionalFormatting sqref="F13:G13">
    <cfRule type="expression" dxfId="16" priority="18">
      <formula>#REF!&lt;&gt;#REF!</formula>
    </cfRule>
  </conditionalFormatting>
  <conditionalFormatting sqref="F16:G16">
    <cfRule type="expression" dxfId="15" priority="15">
      <formula>#REF!&lt;&gt;#REF!</formula>
    </cfRule>
  </conditionalFormatting>
  <conditionalFormatting sqref="F16:G16">
    <cfRule type="expression" dxfId="14" priority="16">
      <formula>#REF!&lt;&gt;#REF!</formula>
    </cfRule>
  </conditionalFormatting>
  <conditionalFormatting sqref="F20:G20">
    <cfRule type="expression" dxfId="13" priority="13">
      <formula>#REF!&lt;&gt;#REF!</formula>
    </cfRule>
  </conditionalFormatting>
  <conditionalFormatting sqref="F20:G20">
    <cfRule type="expression" dxfId="12" priority="14">
      <formula>#REF!&lt;&gt;#REF!</formula>
    </cfRule>
  </conditionalFormatting>
  <conditionalFormatting sqref="F21:G21">
    <cfRule type="expression" dxfId="11" priority="11">
      <formula>#REF!&lt;&gt;#REF!</formula>
    </cfRule>
  </conditionalFormatting>
  <conditionalFormatting sqref="F21:G21">
    <cfRule type="expression" dxfId="10" priority="12">
      <formula>#REF!&lt;&gt;#REF!</formula>
    </cfRule>
  </conditionalFormatting>
  <conditionalFormatting sqref="F17:G17">
    <cfRule type="expression" dxfId="9" priority="10">
      <formula>#REF!&lt;&gt;#REF!</formula>
    </cfRule>
  </conditionalFormatting>
  <conditionalFormatting sqref="F22:G22">
    <cfRule type="expression" dxfId="8" priority="9">
      <formula>#REF!&lt;&gt;#REF!</formula>
    </cfRule>
  </conditionalFormatting>
  <conditionalFormatting sqref="F23:G23">
    <cfRule type="expression" dxfId="7" priority="7">
      <formula>#REF!&lt;&gt;#REF!</formula>
    </cfRule>
  </conditionalFormatting>
  <conditionalFormatting sqref="F23:G23">
    <cfRule type="expression" dxfId="6" priority="8">
      <formula>#REF!&lt;&gt;#REF!</formula>
    </cfRule>
  </conditionalFormatting>
  <conditionalFormatting sqref="F9:G9">
    <cfRule type="expression" dxfId="5" priority="6">
      <formula>#REF!&lt;&gt;#REF!</formula>
    </cfRule>
  </conditionalFormatting>
  <conditionalFormatting sqref="F9:G9">
    <cfRule type="expression" dxfId="4" priority="5">
      <formula>#REF!&lt;&gt;#REF!</formula>
    </cfRule>
  </conditionalFormatting>
  <conditionalFormatting sqref="F18:G18">
    <cfRule type="expression" dxfId="3" priority="3">
      <formula>#REF!&lt;&gt;#REF!</formula>
    </cfRule>
  </conditionalFormatting>
  <conditionalFormatting sqref="F18:G18">
    <cfRule type="expression" dxfId="2" priority="4">
      <formula>#REF!&lt;&gt;#REF!</formula>
    </cfRule>
  </conditionalFormatting>
  <conditionalFormatting sqref="F10:G10">
    <cfRule type="expression" dxfId="1" priority="2">
      <formula>#REF!&lt;&gt;#REF!</formula>
    </cfRule>
  </conditionalFormatting>
  <conditionalFormatting sqref="F11:G11">
    <cfRule type="expression" dxfId="0" priority="1">
      <formula>#REF!&lt;&gt;#REF!</formula>
    </cfRule>
  </conditionalFormatting>
  <pageMargins left="0.7" right="0.7" top="0.75" bottom="0.75" header="0.3" footer="0.3"/>
  <pageSetup paperSize="9" scale="38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zoomScaleNormal="100" workbookViewId="0">
      <selection activeCell="E20" sqref="E20"/>
    </sheetView>
  </sheetViews>
  <sheetFormatPr defaultRowHeight="16.5"/>
  <sheetData/>
  <phoneticPr fontId="11" type="noConversion"/>
  <pageMargins left="0.69986110925674438" right="0.69986110925674438" top="0.75" bottom="0.75" header="0.30000001192092896" footer="0.30000001192092896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Q90"/>
  <sheetViews>
    <sheetView zoomScaleNormal="100" workbookViewId="0">
      <selection sqref="A1:O1"/>
    </sheetView>
  </sheetViews>
  <sheetFormatPr defaultRowHeight="16.5"/>
  <cols>
    <col min="1" max="1" width="7.25" style="1" customWidth="1"/>
    <col min="2" max="2" width="8.375" style="1" customWidth="1"/>
    <col min="3" max="3" width="21.75" style="1" bestFit="1" customWidth="1"/>
    <col min="4" max="4" width="34.125" style="1" customWidth="1"/>
    <col min="5" max="5" width="10.875" style="1" customWidth="1"/>
    <col min="6" max="6" width="9.625" style="1" customWidth="1"/>
    <col min="7" max="8" width="10.5" style="1" customWidth="1"/>
    <col min="9" max="10" width="9.25" style="1" bestFit="1" customWidth="1"/>
    <col min="11" max="11" width="9.75" style="1" customWidth="1"/>
    <col min="12" max="12" width="10.375" style="1" customWidth="1"/>
    <col min="13" max="13" width="10" style="1" customWidth="1"/>
    <col min="14" max="14" width="9.75" style="1" customWidth="1"/>
    <col min="15" max="15" width="9.625" style="1" customWidth="1"/>
    <col min="16" max="16" width="9.375" style="1" bestFit="1" customWidth="1"/>
    <col min="17" max="17" width="21.375" style="1" customWidth="1"/>
    <col min="18" max="16384" width="9" style="1"/>
  </cols>
  <sheetData>
    <row r="1" spans="1:17" ht="31.5">
      <c r="A1" s="104" t="s">
        <v>435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</row>
    <row r="3" spans="1:17" ht="20.100000000000001" customHeight="1">
      <c r="A3" s="105" t="s">
        <v>140</v>
      </c>
      <c r="B3" s="105" t="s">
        <v>139</v>
      </c>
      <c r="C3" s="105" t="s">
        <v>138</v>
      </c>
      <c r="D3" s="105" t="s">
        <v>137</v>
      </c>
      <c r="E3" s="113" t="s">
        <v>136</v>
      </c>
      <c r="F3" s="114"/>
      <c r="G3" s="115"/>
      <c r="H3" s="108" t="s">
        <v>4</v>
      </c>
      <c r="I3" s="109"/>
      <c r="J3" s="116"/>
      <c r="K3" s="110" t="s">
        <v>135</v>
      </c>
      <c r="L3" s="111"/>
      <c r="M3" s="112"/>
      <c r="N3" s="110" t="s">
        <v>134</v>
      </c>
      <c r="O3" s="111"/>
      <c r="P3" s="112"/>
      <c r="Q3" s="99" t="s">
        <v>133</v>
      </c>
    </row>
    <row r="4" spans="1:17" ht="20.100000000000001" customHeight="1" thickBot="1">
      <c r="A4" s="106"/>
      <c r="B4" s="106"/>
      <c r="C4" s="106"/>
      <c r="D4" s="106"/>
      <c r="E4" s="26" t="s">
        <v>132</v>
      </c>
      <c r="F4" s="23" t="s">
        <v>131</v>
      </c>
      <c r="G4" s="23" t="s">
        <v>130</v>
      </c>
      <c r="H4" s="25" t="s">
        <v>129</v>
      </c>
      <c r="I4" s="25" t="s">
        <v>10</v>
      </c>
      <c r="J4" s="24" t="s">
        <v>128</v>
      </c>
      <c r="K4" s="24" t="s">
        <v>14</v>
      </c>
      <c r="L4" s="23" t="s">
        <v>127</v>
      </c>
      <c r="M4" s="23" t="s">
        <v>126</v>
      </c>
      <c r="N4" s="23" t="s">
        <v>5</v>
      </c>
      <c r="O4" s="23" t="s">
        <v>125</v>
      </c>
      <c r="P4" s="23" t="s">
        <v>124</v>
      </c>
      <c r="Q4" s="100"/>
    </row>
    <row r="5" spans="1:17" s="22" customFormat="1" ht="20.100000000000001" customHeight="1" thickTop="1">
      <c r="A5" s="21"/>
      <c r="B5" s="21"/>
      <c r="C5" s="21"/>
      <c r="D5" s="21" t="s">
        <v>123</v>
      </c>
      <c r="E5" s="19">
        <v>33</v>
      </c>
      <c r="G5" s="19"/>
      <c r="H5" s="20"/>
      <c r="I5" s="20"/>
      <c r="J5" s="19"/>
      <c r="K5" s="19"/>
      <c r="L5" s="19"/>
      <c r="M5" s="19"/>
      <c r="N5" s="19"/>
      <c r="O5" s="19"/>
      <c r="P5" s="19"/>
      <c r="Q5" s="19"/>
    </row>
    <row r="6" spans="1:17" s="18" customFormat="1" ht="20.100000000000001" customHeight="1">
      <c r="A6" s="21"/>
      <c r="B6" s="21"/>
      <c r="C6" s="21"/>
      <c r="D6" s="21" t="s">
        <v>71</v>
      </c>
      <c r="E6" s="19">
        <v>6</v>
      </c>
      <c r="G6" s="19">
        <f>SUM(G7:G42)</f>
        <v>163</v>
      </c>
      <c r="H6" s="20"/>
      <c r="I6" s="20">
        <f>SUM(I7:I12)</f>
        <v>85</v>
      </c>
      <c r="J6" s="20">
        <f>SUM(J7:J12)</f>
        <v>25</v>
      </c>
      <c r="K6" s="20"/>
      <c r="L6" s="20">
        <f>SUM(L7:L12)</f>
        <v>85</v>
      </c>
      <c r="M6" s="20">
        <f>SUM(M7:M12)</f>
        <v>25</v>
      </c>
      <c r="N6" s="20">
        <f>SUM(N7:N12)</f>
        <v>0</v>
      </c>
      <c r="O6" s="20">
        <f>SUM(O7:O12)</f>
        <v>8</v>
      </c>
      <c r="P6" s="20">
        <f>SUM(P7:P12)</f>
        <v>0</v>
      </c>
      <c r="Q6" s="19"/>
    </row>
    <row r="7" spans="1:17" ht="16.5" customHeight="1">
      <c r="A7" s="14">
        <v>2017</v>
      </c>
      <c r="B7" s="14" t="s">
        <v>76</v>
      </c>
      <c r="C7" s="6" t="s">
        <v>19</v>
      </c>
      <c r="D7" s="6" t="s">
        <v>25</v>
      </c>
      <c r="E7" s="5" t="s">
        <v>31</v>
      </c>
      <c r="F7" s="5" t="s">
        <v>121</v>
      </c>
      <c r="G7" s="5">
        <v>4</v>
      </c>
      <c r="H7" s="4"/>
      <c r="I7" s="5">
        <v>12</v>
      </c>
      <c r="J7" s="5">
        <v>8</v>
      </c>
      <c r="K7" s="4"/>
      <c r="L7" s="5">
        <v>12</v>
      </c>
      <c r="M7" s="5">
        <v>8</v>
      </c>
      <c r="N7" s="4"/>
      <c r="O7" s="4"/>
      <c r="P7" s="4"/>
      <c r="Q7" s="4" t="s">
        <v>122</v>
      </c>
    </row>
    <row r="8" spans="1:17">
      <c r="A8" s="14">
        <v>2017</v>
      </c>
      <c r="B8" s="14" t="s">
        <v>111</v>
      </c>
      <c r="C8" s="6" t="s">
        <v>20</v>
      </c>
      <c r="D8" s="6" t="s">
        <v>26</v>
      </c>
      <c r="E8" s="5" t="s">
        <v>31</v>
      </c>
      <c r="F8" s="5" t="s">
        <v>120</v>
      </c>
      <c r="G8" s="5">
        <v>4</v>
      </c>
      <c r="H8" s="5"/>
      <c r="I8" s="5"/>
      <c r="J8" s="5"/>
      <c r="K8" s="4"/>
      <c r="L8" s="5"/>
      <c r="M8" s="5"/>
      <c r="N8" s="4"/>
      <c r="O8" s="4"/>
      <c r="P8" s="4"/>
      <c r="Q8" s="3"/>
    </row>
    <row r="9" spans="1:17">
      <c r="A9" s="14">
        <v>2017</v>
      </c>
      <c r="B9" s="14" t="s">
        <v>114</v>
      </c>
      <c r="C9" s="5" t="s">
        <v>21</v>
      </c>
      <c r="D9" s="5" t="s">
        <v>27</v>
      </c>
      <c r="E9" s="5" t="s">
        <v>31</v>
      </c>
      <c r="F9" s="5" t="s">
        <v>121</v>
      </c>
      <c r="G9" s="5">
        <v>4</v>
      </c>
      <c r="H9" s="4"/>
      <c r="I9" s="5">
        <v>65</v>
      </c>
      <c r="J9" s="5">
        <v>17</v>
      </c>
      <c r="K9" s="4"/>
      <c r="L9" s="5">
        <v>65</v>
      </c>
      <c r="M9" s="5">
        <v>17</v>
      </c>
      <c r="N9" s="4"/>
      <c r="O9" s="4"/>
      <c r="P9" s="4"/>
      <c r="Q9" s="4" t="s">
        <v>33</v>
      </c>
    </row>
    <row r="10" spans="1:17">
      <c r="A10" s="14">
        <v>2017</v>
      </c>
      <c r="B10" s="14" t="s">
        <v>76</v>
      </c>
      <c r="C10" s="5" t="s">
        <v>22</v>
      </c>
      <c r="D10" s="5" t="s">
        <v>28</v>
      </c>
      <c r="E10" s="5" t="s">
        <v>31</v>
      </c>
      <c r="F10" s="5" t="s">
        <v>32</v>
      </c>
      <c r="G10" s="5">
        <v>8</v>
      </c>
      <c r="H10" s="5"/>
      <c r="I10" s="5">
        <v>4</v>
      </c>
      <c r="J10" s="5"/>
      <c r="K10" s="4"/>
      <c r="L10" s="5">
        <v>4</v>
      </c>
      <c r="M10" s="5"/>
      <c r="N10" s="4"/>
      <c r="O10" s="5">
        <v>4</v>
      </c>
      <c r="P10" s="4"/>
      <c r="Q10" s="4" t="s">
        <v>34</v>
      </c>
    </row>
    <row r="11" spans="1:17">
      <c r="A11" s="14">
        <v>2017</v>
      </c>
      <c r="B11" s="14" t="s">
        <v>52</v>
      </c>
      <c r="C11" s="5" t="s">
        <v>23</v>
      </c>
      <c r="D11" s="5" t="s">
        <v>29</v>
      </c>
      <c r="E11" s="5" t="s">
        <v>31</v>
      </c>
      <c r="F11" s="5" t="s">
        <v>120</v>
      </c>
      <c r="G11" s="5">
        <v>8</v>
      </c>
      <c r="H11" s="5"/>
      <c r="I11" s="5">
        <v>4</v>
      </c>
      <c r="J11" s="5"/>
      <c r="K11" s="4"/>
      <c r="L11" s="5">
        <v>4</v>
      </c>
      <c r="M11" s="5"/>
      <c r="N11" s="4"/>
      <c r="O11" s="5">
        <v>4</v>
      </c>
      <c r="P11" s="4"/>
      <c r="Q11" s="4" t="s">
        <v>119</v>
      </c>
    </row>
    <row r="12" spans="1:17">
      <c r="A12" s="14">
        <v>2017</v>
      </c>
      <c r="B12" s="14" t="s">
        <v>104</v>
      </c>
      <c r="C12" s="6" t="s">
        <v>24</v>
      </c>
      <c r="D12" s="6" t="s">
        <v>30</v>
      </c>
      <c r="E12" s="5" t="s">
        <v>31</v>
      </c>
      <c r="F12" s="5" t="s">
        <v>32</v>
      </c>
      <c r="G12" s="5">
        <v>3</v>
      </c>
      <c r="H12" s="4"/>
      <c r="I12" s="5"/>
      <c r="J12" s="5"/>
      <c r="K12" s="4"/>
      <c r="L12" s="5"/>
      <c r="M12" s="5"/>
      <c r="N12" s="4"/>
      <c r="O12" s="4"/>
      <c r="P12" s="4"/>
      <c r="Q12" s="3"/>
    </row>
    <row r="13" spans="1:17" s="16" customFormat="1">
      <c r="A13" s="10"/>
      <c r="B13" s="10"/>
      <c r="C13" s="11"/>
      <c r="D13" s="11" t="s">
        <v>71</v>
      </c>
      <c r="E13" s="10">
        <v>8</v>
      </c>
      <c r="G13" s="10"/>
      <c r="H13" s="10"/>
      <c r="I13" s="10">
        <f>SUM(I14:I21)</f>
        <v>20</v>
      </c>
      <c r="J13" s="10">
        <f>SUM(J14:J21)</f>
        <v>4</v>
      </c>
      <c r="K13" s="17"/>
      <c r="L13" s="10">
        <f>SUM(L14:L21)</f>
        <v>19</v>
      </c>
      <c r="M13" s="10">
        <f>SUM(M14:M21)</f>
        <v>3</v>
      </c>
      <c r="N13" s="10">
        <f>SUM(N14:N21)</f>
        <v>2</v>
      </c>
      <c r="O13" s="10">
        <f>SUM(O14:O21)</f>
        <v>16</v>
      </c>
      <c r="P13" s="10">
        <f>SUM(P14:P21)</f>
        <v>0</v>
      </c>
      <c r="Q13" s="17"/>
    </row>
    <row r="14" spans="1:17">
      <c r="A14" s="5">
        <v>2018</v>
      </c>
      <c r="B14" s="5" t="s">
        <v>76</v>
      </c>
      <c r="C14" s="15" t="s">
        <v>37</v>
      </c>
      <c r="D14" s="15" t="s">
        <v>45</v>
      </c>
      <c r="E14" s="14" t="s">
        <v>31</v>
      </c>
      <c r="F14" s="14" t="s">
        <v>118</v>
      </c>
      <c r="G14" s="14">
        <v>6</v>
      </c>
      <c r="H14" s="4"/>
      <c r="I14" s="14">
        <v>2</v>
      </c>
      <c r="J14" s="14"/>
      <c r="K14" s="4"/>
      <c r="L14" s="14">
        <v>2</v>
      </c>
      <c r="M14" s="14"/>
      <c r="N14" s="14">
        <v>1</v>
      </c>
      <c r="O14" s="14">
        <v>1</v>
      </c>
      <c r="P14" s="14"/>
      <c r="Q14" s="13" t="s">
        <v>36</v>
      </c>
    </row>
    <row r="15" spans="1:17">
      <c r="A15" s="5">
        <v>2018</v>
      </c>
      <c r="B15" s="5" t="s">
        <v>76</v>
      </c>
      <c r="C15" s="5" t="s">
        <v>38</v>
      </c>
      <c r="D15" s="5" t="s">
        <v>46</v>
      </c>
      <c r="E15" s="5" t="s">
        <v>31</v>
      </c>
      <c r="F15" s="5" t="s">
        <v>113</v>
      </c>
      <c r="G15" s="5">
        <v>5</v>
      </c>
      <c r="H15" s="5"/>
      <c r="I15" s="5"/>
      <c r="J15" s="5"/>
      <c r="K15" s="4"/>
      <c r="L15" s="5"/>
      <c r="M15" s="5"/>
      <c r="N15" s="5"/>
      <c r="O15" s="5"/>
      <c r="P15" s="5"/>
      <c r="Q15" s="3"/>
    </row>
    <row r="16" spans="1:17">
      <c r="A16" s="5">
        <v>2018</v>
      </c>
      <c r="B16" s="5" t="s">
        <v>114</v>
      </c>
      <c r="C16" s="6" t="s">
        <v>39</v>
      </c>
      <c r="D16" s="6" t="s">
        <v>47</v>
      </c>
      <c r="E16" s="5" t="s">
        <v>31</v>
      </c>
      <c r="F16" s="5" t="s">
        <v>113</v>
      </c>
      <c r="G16" s="5">
        <v>5</v>
      </c>
      <c r="H16" s="4"/>
      <c r="I16" s="5">
        <v>5</v>
      </c>
      <c r="J16" s="5">
        <v>3</v>
      </c>
      <c r="K16" s="4"/>
      <c r="L16" s="5">
        <v>4</v>
      </c>
      <c r="M16" s="5">
        <v>2</v>
      </c>
      <c r="N16" s="5">
        <v>1</v>
      </c>
      <c r="O16" s="5">
        <v>4</v>
      </c>
      <c r="P16" s="5"/>
      <c r="Q16" s="4" t="s">
        <v>117</v>
      </c>
    </row>
    <row r="17" spans="1:17">
      <c r="A17" s="5">
        <v>2018</v>
      </c>
      <c r="B17" s="5" t="s">
        <v>76</v>
      </c>
      <c r="C17" s="6" t="s">
        <v>40</v>
      </c>
      <c r="D17" s="6" t="s">
        <v>47</v>
      </c>
      <c r="E17" s="5" t="s">
        <v>31</v>
      </c>
      <c r="F17" s="5" t="s">
        <v>113</v>
      </c>
      <c r="G17" s="5">
        <v>5</v>
      </c>
      <c r="H17" s="5"/>
      <c r="I17" s="5"/>
      <c r="J17" s="5"/>
      <c r="K17" s="4"/>
      <c r="L17" s="5"/>
      <c r="M17" s="5"/>
      <c r="N17" s="5"/>
      <c r="O17" s="5"/>
      <c r="P17" s="5"/>
      <c r="Q17" s="3"/>
    </row>
    <row r="18" spans="1:17">
      <c r="A18" s="5">
        <v>2018</v>
      </c>
      <c r="B18" s="5" t="s">
        <v>76</v>
      </c>
      <c r="C18" s="6" t="s">
        <v>41</v>
      </c>
      <c r="D18" s="6" t="s">
        <v>48</v>
      </c>
      <c r="E18" s="5" t="s">
        <v>31</v>
      </c>
      <c r="F18" s="5" t="s">
        <v>113</v>
      </c>
      <c r="G18" s="5">
        <v>5</v>
      </c>
      <c r="H18" s="4"/>
      <c r="I18" s="5"/>
      <c r="J18" s="5"/>
      <c r="K18" s="4"/>
      <c r="L18" s="5"/>
      <c r="M18" s="5"/>
      <c r="N18" s="5"/>
      <c r="O18" s="5"/>
      <c r="P18" s="5"/>
      <c r="Q18" s="3"/>
    </row>
    <row r="19" spans="1:17">
      <c r="A19" s="5">
        <v>2018</v>
      </c>
      <c r="B19" s="5" t="s">
        <v>76</v>
      </c>
      <c r="C19" s="6" t="s">
        <v>42</v>
      </c>
      <c r="D19" s="6" t="s">
        <v>49</v>
      </c>
      <c r="E19" s="5" t="s">
        <v>31</v>
      </c>
      <c r="F19" s="5" t="s">
        <v>113</v>
      </c>
      <c r="G19" s="5">
        <v>5</v>
      </c>
      <c r="H19" s="4"/>
      <c r="I19" s="5">
        <v>2</v>
      </c>
      <c r="J19" s="5"/>
      <c r="K19" s="4"/>
      <c r="L19" s="5">
        <v>2</v>
      </c>
      <c r="M19" s="5"/>
      <c r="N19" s="5"/>
      <c r="O19" s="5"/>
      <c r="P19" s="5"/>
      <c r="Q19" s="4" t="s">
        <v>116</v>
      </c>
    </row>
    <row r="20" spans="1:17">
      <c r="A20" s="5">
        <v>2018</v>
      </c>
      <c r="B20" s="5" t="s">
        <v>76</v>
      </c>
      <c r="C20" s="5" t="s">
        <v>43</v>
      </c>
      <c r="D20" s="5" t="s">
        <v>50</v>
      </c>
      <c r="E20" s="5" t="s">
        <v>31</v>
      </c>
      <c r="F20" s="5" t="s">
        <v>35</v>
      </c>
      <c r="G20" s="5">
        <v>6</v>
      </c>
      <c r="H20" s="4"/>
      <c r="I20" s="5">
        <v>10</v>
      </c>
      <c r="J20" s="5">
        <v>1</v>
      </c>
      <c r="K20" s="4"/>
      <c r="L20" s="5">
        <v>10</v>
      </c>
      <c r="M20" s="5">
        <v>1</v>
      </c>
      <c r="N20" s="5"/>
      <c r="O20" s="5">
        <v>11</v>
      </c>
      <c r="P20" s="5"/>
      <c r="Q20" s="4" t="s">
        <v>115</v>
      </c>
    </row>
    <row r="21" spans="1:17">
      <c r="A21" s="5">
        <v>2018</v>
      </c>
      <c r="B21" s="5" t="s">
        <v>114</v>
      </c>
      <c r="C21" s="5" t="s">
        <v>44</v>
      </c>
      <c r="D21" s="5" t="s">
        <v>51</v>
      </c>
      <c r="E21" s="5" t="s">
        <v>31</v>
      </c>
      <c r="F21" s="5" t="s">
        <v>113</v>
      </c>
      <c r="G21" s="5">
        <v>4</v>
      </c>
      <c r="H21" s="4"/>
      <c r="I21" s="5">
        <v>1</v>
      </c>
      <c r="J21" s="5"/>
      <c r="K21" s="4"/>
      <c r="L21" s="5">
        <v>1</v>
      </c>
      <c r="M21" s="5"/>
      <c r="N21" s="5"/>
      <c r="O21" s="5"/>
      <c r="P21" s="5"/>
      <c r="Q21" s="4" t="s">
        <v>112</v>
      </c>
    </row>
    <row r="22" spans="1:17">
      <c r="A22" s="5"/>
      <c r="B22" s="5"/>
      <c r="C22" s="6"/>
      <c r="D22" s="6"/>
      <c r="E22" s="5"/>
      <c r="F22" s="5"/>
      <c r="G22" s="5"/>
      <c r="H22" s="5"/>
      <c r="I22" s="5"/>
      <c r="J22" s="4"/>
      <c r="K22" s="4"/>
      <c r="L22" s="4"/>
      <c r="M22" s="4"/>
      <c r="N22" s="4"/>
      <c r="O22" s="4"/>
      <c r="P22" s="4"/>
      <c r="Q22" s="3"/>
    </row>
    <row r="23" spans="1:17">
      <c r="A23" s="5"/>
      <c r="B23" s="5"/>
      <c r="C23" s="4"/>
      <c r="D23" s="10" t="s">
        <v>71</v>
      </c>
      <c r="E23" s="10">
        <v>19</v>
      </c>
      <c r="G23" s="4"/>
      <c r="H23" s="4"/>
      <c r="I23" s="10">
        <f>SUM(I24:I42)</f>
        <v>2</v>
      </c>
      <c r="J23" s="10">
        <f>SUM(J24:J42)</f>
        <v>1</v>
      </c>
      <c r="K23" s="4"/>
      <c r="L23" s="10">
        <f>SUM(L24:L42)</f>
        <v>2</v>
      </c>
      <c r="M23" s="10">
        <f>SUM(M24:M42)</f>
        <v>1</v>
      </c>
      <c r="N23" s="10">
        <f>SUM(N24:N42)</f>
        <v>0</v>
      </c>
      <c r="O23" s="10">
        <f>SUM(O24:O42)</f>
        <v>3</v>
      </c>
      <c r="P23" s="10">
        <f>SUM(P24:P42)</f>
        <v>0</v>
      </c>
      <c r="Q23" s="3"/>
    </row>
    <row r="24" spans="1:17">
      <c r="A24" s="5">
        <v>2019</v>
      </c>
      <c r="B24" s="5" t="s">
        <v>111</v>
      </c>
      <c r="C24" s="6" t="s">
        <v>53</v>
      </c>
      <c r="D24" s="6" t="s">
        <v>54</v>
      </c>
      <c r="E24" s="5" t="s">
        <v>31</v>
      </c>
      <c r="F24" s="5" t="s">
        <v>80</v>
      </c>
      <c r="G24" s="5">
        <v>3</v>
      </c>
      <c r="H24" s="5"/>
      <c r="I24" s="5"/>
      <c r="J24" s="4"/>
      <c r="K24" s="4"/>
      <c r="L24" s="4"/>
      <c r="M24" s="4"/>
      <c r="N24" s="4"/>
      <c r="O24" s="4"/>
      <c r="P24" s="4"/>
      <c r="Q24" s="4" t="s">
        <v>57</v>
      </c>
    </row>
    <row r="25" spans="1:17">
      <c r="A25" s="5">
        <v>2019</v>
      </c>
      <c r="B25" s="5" t="s">
        <v>76</v>
      </c>
      <c r="C25" s="5" t="s">
        <v>56</v>
      </c>
      <c r="D25" s="6" t="s">
        <v>110</v>
      </c>
      <c r="E25" s="5" t="s">
        <v>31</v>
      </c>
      <c r="F25" s="5" t="s">
        <v>73</v>
      </c>
      <c r="G25" s="5">
        <v>5</v>
      </c>
      <c r="H25" s="4"/>
      <c r="I25" s="4"/>
      <c r="J25" s="4"/>
      <c r="K25" s="4"/>
      <c r="L25" s="4"/>
      <c r="M25" s="4"/>
      <c r="N25" s="4"/>
      <c r="O25" s="4"/>
      <c r="P25" s="4"/>
      <c r="Q25" s="4" t="s">
        <v>72</v>
      </c>
    </row>
    <row r="26" spans="1:17">
      <c r="A26" s="5">
        <v>2019</v>
      </c>
      <c r="B26" s="5" t="s">
        <v>104</v>
      </c>
      <c r="C26" s="6" t="s">
        <v>109</v>
      </c>
      <c r="D26" s="6" t="s">
        <v>108</v>
      </c>
      <c r="E26" s="5" t="s">
        <v>31</v>
      </c>
      <c r="F26" s="5" t="s">
        <v>73</v>
      </c>
      <c r="G26" s="5">
        <v>3</v>
      </c>
      <c r="H26" s="5"/>
      <c r="I26" s="5"/>
      <c r="J26" s="4"/>
      <c r="K26" s="4"/>
      <c r="L26" s="4"/>
      <c r="M26" s="4"/>
      <c r="N26" s="4"/>
      <c r="O26" s="4"/>
      <c r="P26" s="4"/>
      <c r="Q26" s="4" t="s">
        <v>107</v>
      </c>
    </row>
    <row r="27" spans="1:17">
      <c r="A27" s="5">
        <v>2019</v>
      </c>
      <c r="B27" s="5" t="s">
        <v>52</v>
      </c>
      <c r="C27" s="5" t="s">
        <v>106</v>
      </c>
      <c r="D27" s="6" t="s">
        <v>105</v>
      </c>
      <c r="E27" s="5" t="s">
        <v>31</v>
      </c>
      <c r="F27" s="5" t="s">
        <v>101</v>
      </c>
      <c r="G27" s="5">
        <v>5</v>
      </c>
      <c r="H27" s="4"/>
      <c r="I27" s="4"/>
      <c r="J27" s="4"/>
      <c r="K27" s="4"/>
      <c r="L27" s="4"/>
      <c r="M27" s="4"/>
      <c r="N27" s="4"/>
      <c r="O27" s="4"/>
      <c r="P27" s="4"/>
      <c r="Q27" s="4" t="s">
        <v>72</v>
      </c>
    </row>
    <row r="28" spans="1:17">
      <c r="A28" s="5">
        <v>2019</v>
      </c>
      <c r="B28" s="5" t="s">
        <v>104</v>
      </c>
      <c r="C28" s="6" t="s">
        <v>103</v>
      </c>
      <c r="D28" s="6" t="s">
        <v>102</v>
      </c>
      <c r="E28" s="5" t="s">
        <v>31</v>
      </c>
      <c r="F28" s="5" t="s">
        <v>101</v>
      </c>
      <c r="G28" s="5">
        <v>5</v>
      </c>
      <c r="H28" s="5"/>
      <c r="I28" s="5"/>
      <c r="J28" s="4"/>
      <c r="K28" s="4"/>
      <c r="L28" s="4"/>
      <c r="M28" s="4"/>
      <c r="N28" s="4"/>
      <c r="O28" s="4"/>
      <c r="P28" s="4"/>
      <c r="Q28" s="4" t="s">
        <v>72</v>
      </c>
    </row>
    <row r="29" spans="1:17">
      <c r="A29" s="5">
        <v>2019</v>
      </c>
      <c r="B29" s="5" t="s">
        <v>76</v>
      </c>
      <c r="C29" s="5" t="s">
        <v>58</v>
      </c>
      <c r="D29" s="5" t="s">
        <v>59</v>
      </c>
      <c r="E29" s="5" t="s">
        <v>31</v>
      </c>
      <c r="F29" s="5" t="s">
        <v>73</v>
      </c>
      <c r="G29" s="5">
        <v>5</v>
      </c>
      <c r="H29" s="5"/>
      <c r="I29" s="5"/>
      <c r="J29" s="5"/>
      <c r="K29" s="4"/>
      <c r="L29" s="4"/>
      <c r="M29" s="4"/>
      <c r="N29" s="4"/>
      <c r="O29" s="4"/>
      <c r="P29" s="4"/>
      <c r="Q29" s="4" t="s">
        <v>72</v>
      </c>
    </row>
    <row r="30" spans="1:17">
      <c r="A30" s="5">
        <v>2019</v>
      </c>
      <c r="B30" s="5" t="s">
        <v>76</v>
      </c>
      <c r="C30" s="6" t="s">
        <v>100</v>
      </c>
      <c r="D30" s="6" t="s">
        <v>99</v>
      </c>
      <c r="E30" s="5" t="s">
        <v>31</v>
      </c>
      <c r="F30" s="5" t="s">
        <v>73</v>
      </c>
      <c r="G30" s="5">
        <v>5</v>
      </c>
      <c r="H30" s="5"/>
      <c r="I30" s="5">
        <v>1</v>
      </c>
      <c r="J30" s="4"/>
      <c r="K30" s="4"/>
      <c r="L30" s="5">
        <v>1</v>
      </c>
      <c r="M30" s="5"/>
      <c r="N30" s="4"/>
      <c r="O30" s="5">
        <v>1</v>
      </c>
      <c r="P30" s="4"/>
      <c r="Q30" s="4" t="s">
        <v>62</v>
      </c>
    </row>
    <row r="31" spans="1:17">
      <c r="A31" s="5">
        <v>2019</v>
      </c>
      <c r="B31" s="5" t="s">
        <v>76</v>
      </c>
      <c r="C31" s="6" t="s">
        <v>98</v>
      </c>
      <c r="D31" s="6" t="s">
        <v>97</v>
      </c>
      <c r="E31" s="5" t="s">
        <v>31</v>
      </c>
      <c r="F31" s="5" t="s">
        <v>73</v>
      </c>
      <c r="G31" s="5">
        <v>3</v>
      </c>
      <c r="H31" s="5"/>
      <c r="I31" s="5"/>
      <c r="J31" s="4"/>
      <c r="K31" s="4"/>
      <c r="L31" s="5"/>
      <c r="M31" s="5"/>
      <c r="N31" s="4"/>
      <c r="O31" s="5"/>
      <c r="P31" s="4"/>
      <c r="Q31" s="4" t="s">
        <v>72</v>
      </c>
    </row>
    <row r="32" spans="1:17">
      <c r="A32" s="5">
        <v>2019</v>
      </c>
      <c r="B32" s="5" t="s">
        <v>76</v>
      </c>
      <c r="C32" s="6" t="s">
        <v>96</v>
      </c>
      <c r="D32" s="6" t="s">
        <v>95</v>
      </c>
      <c r="E32" s="5" t="s">
        <v>31</v>
      </c>
      <c r="F32" s="5" t="s">
        <v>73</v>
      </c>
      <c r="G32" s="12">
        <v>9</v>
      </c>
      <c r="H32" s="5"/>
      <c r="I32" s="5"/>
      <c r="J32" s="4"/>
      <c r="K32" s="4"/>
      <c r="L32" s="5"/>
      <c r="M32" s="5"/>
      <c r="N32" s="4"/>
      <c r="O32" s="5"/>
      <c r="P32" s="4"/>
      <c r="Q32" s="4" t="s">
        <v>57</v>
      </c>
    </row>
    <row r="33" spans="1:17">
      <c r="A33" s="5">
        <v>2019</v>
      </c>
      <c r="B33" s="5" t="s">
        <v>76</v>
      </c>
      <c r="C33" s="6" t="s">
        <v>60</v>
      </c>
      <c r="D33" s="6" t="s">
        <v>94</v>
      </c>
      <c r="E33" s="5" t="s">
        <v>31</v>
      </c>
      <c r="F33" s="5" t="s">
        <v>73</v>
      </c>
      <c r="G33" s="12">
        <v>3</v>
      </c>
      <c r="H33" s="5"/>
      <c r="I33" s="5"/>
      <c r="J33" s="4"/>
      <c r="K33" s="4"/>
      <c r="L33" s="5"/>
      <c r="M33" s="5"/>
      <c r="N33" s="4"/>
      <c r="O33" s="5"/>
      <c r="P33" s="4"/>
      <c r="Q33" s="4" t="s">
        <v>72</v>
      </c>
    </row>
    <row r="34" spans="1:17">
      <c r="A34" s="5">
        <v>2019</v>
      </c>
      <c r="B34" s="5" t="s">
        <v>52</v>
      </c>
      <c r="C34" s="6" t="s">
        <v>93</v>
      </c>
      <c r="D34" s="6" t="s">
        <v>92</v>
      </c>
      <c r="E34" s="5" t="s">
        <v>31</v>
      </c>
      <c r="F34" s="5" t="s">
        <v>73</v>
      </c>
      <c r="G34" s="12">
        <v>3</v>
      </c>
      <c r="H34" s="5"/>
      <c r="I34" s="5"/>
      <c r="J34" s="4"/>
      <c r="K34" s="4"/>
      <c r="L34" s="5"/>
      <c r="M34" s="5"/>
      <c r="N34" s="4"/>
      <c r="O34" s="5"/>
      <c r="P34" s="4"/>
      <c r="Q34" s="4" t="s">
        <v>72</v>
      </c>
    </row>
    <row r="35" spans="1:17">
      <c r="A35" s="5">
        <v>2019</v>
      </c>
      <c r="B35" s="5" t="s">
        <v>76</v>
      </c>
      <c r="C35" s="6" t="s">
        <v>61</v>
      </c>
      <c r="D35" s="6" t="s">
        <v>91</v>
      </c>
      <c r="E35" s="5" t="s">
        <v>31</v>
      </c>
      <c r="F35" s="5" t="s">
        <v>73</v>
      </c>
      <c r="G35" s="5">
        <v>5</v>
      </c>
      <c r="H35" s="5"/>
      <c r="I35" s="5"/>
      <c r="J35" s="4"/>
      <c r="K35" s="4"/>
      <c r="L35" s="5"/>
      <c r="M35" s="5"/>
      <c r="N35" s="4"/>
      <c r="O35" s="5"/>
      <c r="P35" s="4"/>
      <c r="Q35" s="4" t="s">
        <v>72</v>
      </c>
    </row>
    <row r="36" spans="1:17">
      <c r="A36" s="5">
        <v>2019</v>
      </c>
      <c r="B36" s="5" t="s">
        <v>76</v>
      </c>
      <c r="C36" s="6" t="s">
        <v>90</v>
      </c>
      <c r="D36" s="6" t="s">
        <v>63</v>
      </c>
      <c r="E36" s="5" t="s">
        <v>31</v>
      </c>
      <c r="F36" s="5" t="s">
        <v>73</v>
      </c>
      <c r="G36" s="5">
        <v>5</v>
      </c>
      <c r="H36" s="5"/>
      <c r="I36" s="5">
        <v>1</v>
      </c>
      <c r="J36" s="4"/>
      <c r="K36" s="4"/>
      <c r="L36" s="5">
        <v>1</v>
      </c>
      <c r="M36" s="5"/>
      <c r="N36" s="4"/>
      <c r="O36" s="5">
        <v>1</v>
      </c>
      <c r="P36" s="4"/>
      <c r="Q36" s="4" t="s">
        <v>89</v>
      </c>
    </row>
    <row r="37" spans="1:17">
      <c r="A37" s="5">
        <v>2019</v>
      </c>
      <c r="B37" s="5" t="s">
        <v>88</v>
      </c>
      <c r="C37" s="5" t="s">
        <v>64</v>
      </c>
      <c r="D37" s="5" t="s">
        <v>87</v>
      </c>
      <c r="E37" s="5" t="s">
        <v>31</v>
      </c>
      <c r="F37" s="5" t="s">
        <v>73</v>
      </c>
      <c r="G37" s="5">
        <v>7</v>
      </c>
      <c r="H37" s="5"/>
      <c r="I37" s="5"/>
      <c r="J37" s="4"/>
      <c r="K37" s="4"/>
      <c r="L37" s="5"/>
      <c r="M37" s="5"/>
      <c r="N37" s="4"/>
      <c r="O37" s="5"/>
      <c r="P37" s="4"/>
      <c r="Q37" s="4" t="s">
        <v>72</v>
      </c>
    </row>
    <row r="38" spans="1:17">
      <c r="A38" s="5">
        <v>2019</v>
      </c>
      <c r="B38" s="5" t="s">
        <v>76</v>
      </c>
      <c r="C38" s="5" t="s">
        <v>86</v>
      </c>
      <c r="D38" s="6" t="s">
        <v>85</v>
      </c>
      <c r="E38" s="5" t="s">
        <v>31</v>
      </c>
      <c r="F38" s="5" t="s">
        <v>84</v>
      </c>
      <c r="G38" s="12">
        <v>7</v>
      </c>
      <c r="H38" s="5"/>
      <c r="I38" s="5"/>
      <c r="J38" s="4"/>
      <c r="K38" s="4"/>
      <c r="L38" s="5"/>
      <c r="M38" s="5"/>
      <c r="N38" s="4"/>
      <c r="O38" s="5"/>
      <c r="P38" s="4"/>
      <c r="Q38" s="4" t="s">
        <v>72</v>
      </c>
    </row>
    <row r="39" spans="1:17">
      <c r="A39" s="5">
        <v>2019</v>
      </c>
      <c r="B39" s="5" t="s">
        <v>52</v>
      </c>
      <c r="C39" s="6" t="s">
        <v>83</v>
      </c>
      <c r="D39" s="6" t="s">
        <v>82</v>
      </c>
      <c r="E39" s="5" t="s">
        <v>31</v>
      </c>
      <c r="F39" s="5" t="s">
        <v>73</v>
      </c>
      <c r="G39" s="5">
        <v>5</v>
      </c>
      <c r="H39" s="5"/>
      <c r="I39" s="5"/>
      <c r="J39" s="4"/>
      <c r="K39" s="4"/>
      <c r="L39" s="5"/>
      <c r="M39" s="5"/>
      <c r="N39" s="4"/>
      <c r="O39" s="5"/>
      <c r="P39" s="4"/>
      <c r="Q39" s="4" t="s">
        <v>72</v>
      </c>
    </row>
    <row r="40" spans="1:17">
      <c r="A40" s="5">
        <v>2019</v>
      </c>
      <c r="B40" s="5" t="s">
        <v>76</v>
      </c>
      <c r="C40" s="5" t="s">
        <v>65</v>
      </c>
      <c r="D40" s="6" t="s">
        <v>81</v>
      </c>
      <c r="E40" s="5" t="s">
        <v>31</v>
      </c>
      <c r="F40" s="5" t="s">
        <v>80</v>
      </c>
      <c r="G40" s="12">
        <v>3</v>
      </c>
      <c r="H40" s="5"/>
      <c r="I40" s="5"/>
      <c r="J40" s="4"/>
      <c r="K40" s="4"/>
      <c r="L40" s="5"/>
      <c r="M40" s="5"/>
      <c r="N40" s="4"/>
      <c r="O40" s="5"/>
      <c r="P40" s="4"/>
      <c r="Q40" s="4" t="s">
        <v>57</v>
      </c>
    </row>
    <row r="41" spans="1:17">
      <c r="A41" s="5">
        <v>2019</v>
      </c>
      <c r="B41" s="5" t="s">
        <v>52</v>
      </c>
      <c r="C41" s="6" t="s">
        <v>79</v>
      </c>
      <c r="D41" s="6" t="s">
        <v>78</v>
      </c>
      <c r="E41" s="5" t="s">
        <v>31</v>
      </c>
      <c r="F41" s="5" t="s">
        <v>55</v>
      </c>
      <c r="G41" s="5">
        <v>5</v>
      </c>
      <c r="H41" s="5"/>
      <c r="I41" s="5"/>
      <c r="J41" s="4">
        <v>1</v>
      </c>
      <c r="K41" s="4"/>
      <c r="L41" s="5"/>
      <c r="M41" s="5">
        <v>1</v>
      </c>
      <c r="N41" s="4"/>
      <c r="O41" s="5">
        <v>1</v>
      </c>
      <c r="P41" s="4"/>
      <c r="Q41" s="4" t="s">
        <v>77</v>
      </c>
    </row>
    <row r="42" spans="1:17">
      <c r="A42" s="5">
        <v>2019</v>
      </c>
      <c r="B42" s="5" t="s">
        <v>76</v>
      </c>
      <c r="C42" s="6" t="s">
        <v>75</v>
      </c>
      <c r="D42" s="6" t="s">
        <v>74</v>
      </c>
      <c r="E42" s="5" t="s">
        <v>31</v>
      </c>
      <c r="F42" s="5" t="s">
        <v>73</v>
      </c>
      <c r="G42" s="5">
        <v>5</v>
      </c>
      <c r="H42" s="5"/>
      <c r="I42" s="5"/>
      <c r="J42" s="4"/>
      <c r="K42" s="4"/>
      <c r="L42" s="4"/>
      <c r="M42" s="4"/>
      <c r="N42" s="4"/>
      <c r="O42" s="4"/>
      <c r="P42" s="4"/>
      <c r="Q42" s="4" t="s">
        <v>72</v>
      </c>
    </row>
    <row r="43" spans="1:17">
      <c r="A43" s="5"/>
      <c r="B43" s="5"/>
      <c r="C43" s="6"/>
      <c r="D43" s="11" t="s">
        <v>71</v>
      </c>
      <c r="E43" s="5"/>
      <c r="F43" s="5"/>
      <c r="G43" s="5"/>
      <c r="H43" s="5"/>
      <c r="I43" s="10">
        <f>SUM(I6,I13,I23)</f>
        <v>107</v>
      </c>
      <c r="J43" s="10">
        <f>SUM(J6,J13,J23)</f>
        <v>30</v>
      </c>
      <c r="K43" s="4"/>
      <c r="L43" s="10">
        <f>SUM(L6,L13,L23)</f>
        <v>106</v>
      </c>
      <c r="M43" s="10">
        <f>SUM(M6,M13,M23)</f>
        <v>29</v>
      </c>
      <c r="N43" s="10">
        <f>SUM(N6,N13,N23)</f>
        <v>2</v>
      </c>
      <c r="O43" s="10">
        <f>SUM(O6,O13,O23)</f>
        <v>27</v>
      </c>
      <c r="P43" s="10">
        <f>SUM(P6,P13,P23)</f>
        <v>0</v>
      </c>
      <c r="Q43" s="3"/>
    </row>
    <row r="44" spans="1:17">
      <c r="A44" s="5"/>
      <c r="B44" s="5"/>
      <c r="C44" s="5"/>
      <c r="D44" s="5"/>
      <c r="E44" s="5"/>
      <c r="F44" s="5"/>
      <c r="G44" s="5"/>
      <c r="H44" s="5"/>
      <c r="I44" s="5"/>
      <c r="J44" s="5"/>
      <c r="K44" s="4"/>
      <c r="L44" s="4"/>
      <c r="M44" s="4"/>
      <c r="N44" s="4"/>
      <c r="O44" s="4"/>
      <c r="P44" s="4"/>
      <c r="Q44" s="3"/>
    </row>
    <row r="45" spans="1:17">
      <c r="A45" s="5"/>
      <c r="B45" s="5"/>
      <c r="C45" s="6"/>
      <c r="D45" s="6"/>
      <c r="E45" s="5"/>
      <c r="F45" s="5"/>
      <c r="G45" s="5"/>
      <c r="H45" s="5"/>
      <c r="I45" s="5"/>
      <c r="J45" s="5"/>
      <c r="K45" s="4"/>
      <c r="L45" s="4"/>
      <c r="M45" s="4"/>
      <c r="N45" s="4"/>
      <c r="O45" s="4"/>
      <c r="P45" s="4"/>
      <c r="Q45" s="3"/>
    </row>
    <row r="46" spans="1:17">
      <c r="A46" s="5"/>
      <c r="B46" s="5"/>
      <c r="C46" s="5"/>
      <c r="D46" s="5"/>
      <c r="E46" s="5"/>
      <c r="F46" s="5"/>
      <c r="G46" s="5"/>
      <c r="H46" s="5"/>
      <c r="I46" s="5"/>
      <c r="J46" s="5"/>
      <c r="K46" s="4"/>
      <c r="L46" s="4"/>
      <c r="M46" s="4"/>
      <c r="N46" s="4"/>
      <c r="O46" s="4"/>
      <c r="P46" s="4"/>
      <c r="Q46" s="3"/>
    </row>
    <row r="47" spans="1:17">
      <c r="A47" s="5"/>
      <c r="B47" s="5"/>
      <c r="C47" s="6"/>
      <c r="D47" s="6"/>
      <c r="E47" s="5"/>
      <c r="F47" s="5"/>
      <c r="G47" s="5"/>
      <c r="H47" s="5"/>
      <c r="I47" s="5"/>
      <c r="J47" s="5"/>
      <c r="K47" s="4"/>
      <c r="L47" s="4"/>
      <c r="M47" s="4"/>
      <c r="N47" s="4"/>
      <c r="O47" s="4"/>
      <c r="P47" s="4"/>
      <c r="Q47" s="3"/>
    </row>
    <row r="48" spans="1:17">
      <c r="A48" s="5"/>
      <c r="B48" s="5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3"/>
    </row>
    <row r="49" spans="1:17">
      <c r="A49" s="5"/>
      <c r="B49" s="5"/>
      <c r="C49" s="6"/>
      <c r="D49" s="6"/>
      <c r="E49" s="5"/>
      <c r="F49" s="5"/>
      <c r="G49" s="5"/>
      <c r="H49" s="5"/>
      <c r="I49" s="5"/>
      <c r="J49" s="4"/>
      <c r="K49" s="4"/>
      <c r="L49" s="4"/>
      <c r="M49" s="4"/>
      <c r="N49" s="4"/>
      <c r="O49" s="4"/>
      <c r="P49" s="4"/>
      <c r="Q49" s="3"/>
    </row>
    <row r="50" spans="1:17">
      <c r="A50" s="5"/>
      <c r="B50" s="5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3"/>
    </row>
    <row r="51" spans="1:17">
      <c r="A51" s="5"/>
      <c r="B51" s="5"/>
      <c r="C51" s="6"/>
      <c r="D51" s="6"/>
      <c r="E51" s="5"/>
      <c r="F51" s="5"/>
      <c r="G51" s="5"/>
      <c r="H51" s="5"/>
      <c r="I51" s="5"/>
      <c r="J51" s="4"/>
      <c r="K51" s="4"/>
      <c r="L51" s="4"/>
      <c r="M51" s="4"/>
      <c r="N51" s="4"/>
      <c r="O51" s="4"/>
      <c r="P51" s="4"/>
      <c r="Q51" s="3"/>
    </row>
    <row r="52" spans="1:17">
      <c r="A52" s="5"/>
      <c r="B52" s="5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3"/>
    </row>
    <row r="53" spans="1:17">
      <c r="A53" s="5"/>
      <c r="B53" s="5"/>
      <c r="C53" s="6"/>
      <c r="D53" s="6"/>
      <c r="E53" s="5"/>
      <c r="F53" s="5"/>
      <c r="G53" s="5"/>
      <c r="H53" s="5"/>
      <c r="I53" s="5"/>
      <c r="J53" s="4"/>
      <c r="K53" s="4"/>
      <c r="L53" s="4"/>
      <c r="M53" s="4"/>
      <c r="N53" s="4"/>
      <c r="O53" s="4"/>
      <c r="P53" s="4"/>
      <c r="Q53" s="3"/>
    </row>
    <row r="54" spans="1:17">
      <c r="A54" s="5"/>
      <c r="B54" s="5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3"/>
    </row>
    <row r="55" spans="1:17">
      <c r="A55" s="5"/>
      <c r="B55" s="5"/>
      <c r="C55" s="6"/>
      <c r="D55" s="6"/>
      <c r="E55" s="5"/>
      <c r="F55" s="5"/>
      <c r="G55" s="5"/>
      <c r="H55" s="5"/>
      <c r="I55" s="5"/>
      <c r="J55" s="4"/>
      <c r="K55" s="4"/>
      <c r="L55" s="4"/>
      <c r="M55" s="4"/>
      <c r="N55" s="4"/>
      <c r="O55" s="4"/>
      <c r="P55" s="4"/>
      <c r="Q55" s="3"/>
    </row>
    <row r="56" spans="1:17">
      <c r="A56" s="5"/>
      <c r="B56" s="5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3"/>
    </row>
    <row r="57" spans="1:17">
      <c r="A57" s="5"/>
      <c r="B57" s="5"/>
      <c r="C57" s="6"/>
      <c r="D57" s="6"/>
      <c r="E57" s="5"/>
      <c r="F57" s="5"/>
      <c r="G57" s="5"/>
      <c r="H57" s="5"/>
      <c r="I57" s="5"/>
      <c r="J57" s="4"/>
      <c r="K57" s="4"/>
      <c r="L57" s="4"/>
      <c r="M57" s="4"/>
      <c r="N57" s="4"/>
      <c r="O57" s="4"/>
      <c r="P57" s="4"/>
      <c r="Q57" s="3"/>
    </row>
    <row r="58" spans="1:17">
      <c r="A58" s="5"/>
      <c r="B58" s="5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3"/>
    </row>
    <row r="59" spans="1:17">
      <c r="A59" s="5"/>
      <c r="B59" s="5"/>
      <c r="C59" s="6"/>
      <c r="D59" s="6"/>
      <c r="E59" s="5"/>
      <c r="F59" s="5"/>
      <c r="G59" s="5"/>
      <c r="H59" s="5"/>
      <c r="I59" s="5"/>
      <c r="J59" s="4"/>
      <c r="K59" s="4"/>
      <c r="L59" s="4"/>
      <c r="M59" s="4"/>
      <c r="N59" s="4"/>
      <c r="O59" s="4"/>
      <c r="P59" s="4"/>
      <c r="Q59" s="3"/>
    </row>
    <row r="60" spans="1:17">
      <c r="A60" s="5"/>
      <c r="B60" s="5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3"/>
    </row>
    <row r="61" spans="1:17">
      <c r="A61" s="5"/>
      <c r="B61" s="5"/>
      <c r="C61" s="6"/>
      <c r="D61" s="6"/>
      <c r="E61" s="5"/>
      <c r="F61" s="5"/>
      <c r="G61" s="5"/>
      <c r="H61" s="5"/>
      <c r="I61" s="5"/>
      <c r="J61" s="4"/>
      <c r="K61" s="4"/>
      <c r="L61" s="4"/>
      <c r="M61" s="4"/>
      <c r="N61" s="4"/>
      <c r="O61" s="4"/>
      <c r="P61" s="4"/>
      <c r="Q61" s="3"/>
    </row>
    <row r="62" spans="1:17">
      <c r="A62" s="5"/>
      <c r="B62" s="5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3"/>
    </row>
    <row r="63" spans="1:17">
      <c r="A63" s="5"/>
      <c r="B63" s="5"/>
      <c r="C63" s="6"/>
      <c r="D63" s="6"/>
      <c r="E63" s="5"/>
      <c r="F63" s="5"/>
      <c r="G63" s="5"/>
      <c r="H63" s="5"/>
      <c r="I63" s="5"/>
      <c r="J63" s="4"/>
      <c r="K63" s="4"/>
      <c r="L63" s="4"/>
      <c r="M63" s="4"/>
      <c r="N63" s="4"/>
      <c r="O63" s="4"/>
      <c r="P63" s="4"/>
      <c r="Q63" s="3"/>
    </row>
    <row r="64" spans="1:17">
      <c r="A64" s="9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3"/>
    </row>
    <row r="65" spans="1:17">
      <c r="A65" s="7" t="s">
        <v>70</v>
      </c>
      <c r="B65" s="7"/>
      <c r="C65" s="6"/>
      <c r="D65" s="6"/>
      <c r="E65" s="5"/>
      <c r="F65" s="5"/>
      <c r="G65" s="5"/>
      <c r="H65" s="5"/>
      <c r="I65" s="5"/>
      <c r="J65" s="4"/>
      <c r="K65" s="4"/>
      <c r="L65" s="4"/>
      <c r="M65" s="4"/>
      <c r="N65" s="4"/>
      <c r="O65" s="4"/>
      <c r="P65" s="4"/>
      <c r="Q65" s="3"/>
    </row>
    <row r="66" spans="1:17">
      <c r="A66" s="8" t="s">
        <v>69</v>
      </c>
      <c r="B66" s="8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3"/>
    </row>
    <row r="67" spans="1:17">
      <c r="A67" s="7"/>
      <c r="B67" s="7"/>
      <c r="C67" s="6"/>
      <c r="D67" s="6"/>
      <c r="E67" s="5"/>
      <c r="F67" s="5"/>
      <c r="G67" s="5"/>
      <c r="H67" s="5"/>
      <c r="I67" s="5"/>
      <c r="J67" s="4"/>
      <c r="K67" s="4"/>
      <c r="L67" s="4"/>
      <c r="M67" s="4"/>
      <c r="N67" s="4"/>
      <c r="O67" s="4"/>
      <c r="P67" s="4"/>
      <c r="Q67" s="3"/>
    </row>
    <row r="68" spans="1:17">
      <c r="A68" s="7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3"/>
    </row>
    <row r="69" spans="1:17">
      <c r="C69" s="6"/>
      <c r="D69" s="6"/>
      <c r="E69" s="5"/>
      <c r="F69" s="5"/>
      <c r="G69" s="5"/>
      <c r="H69" s="5"/>
      <c r="I69" s="5"/>
      <c r="J69" s="4"/>
      <c r="K69" s="4"/>
      <c r="L69" s="4"/>
      <c r="M69" s="4"/>
      <c r="N69" s="4"/>
      <c r="O69" s="4"/>
      <c r="P69" s="4"/>
      <c r="Q69" s="3"/>
    </row>
    <row r="70" spans="1:17"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3"/>
    </row>
    <row r="71" spans="1:17">
      <c r="C71" s="6"/>
      <c r="D71" s="6"/>
      <c r="E71" s="5"/>
      <c r="F71" s="5"/>
      <c r="G71" s="5"/>
      <c r="H71" s="5"/>
      <c r="I71" s="5"/>
      <c r="J71" s="4"/>
      <c r="K71" s="4"/>
      <c r="L71" s="4"/>
      <c r="M71" s="4"/>
      <c r="N71" s="4"/>
      <c r="O71" s="4"/>
      <c r="P71" s="4"/>
      <c r="Q71" s="3"/>
    </row>
    <row r="72" spans="1:17"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3"/>
    </row>
    <row r="73" spans="1:17">
      <c r="C73" s="6"/>
      <c r="D73" s="6"/>
      <c r="E73" s="5"/>
      <c r="F73" s="5"/>
      <c r="G73" s="5"/>
      <c r="H73" s="5"/>
      <c r="I73" s="5"/>
      <c r="J73" s="4"/>
      <c r="K73" s="4"/>
      <c r="L73" s="4"/>
      <c r="M73" s="4"/>
      <c r="N73" s="4"/>
      <c r="O73" s="4"/>
      <c r="P73" s="4"/>
      <c r="Q73" s="3"/>
    </row>
    <row r="74" spans="1:17"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3"/>
    </row>
    <row r="75" spans="1:17">
      <c r="C75" s="6"/>
      <c r="D75" s="6"/>
      <c r="E75" s="5"/>
      <c r="F75" s="5"/>
      <c r="G75" s="5"/>
      <c r="H75" s="5"/>
      <c r="I75" s="5"/>
      <c r="J75" s="4"/>
      <c r="K75" s="4"/>
      <c r="L75" s="4"/>
      <c r="M75" s="4"/>
      <c r="N75" s="4"/>
      <c r="O75" s="4"/>
      <c r="P75" s="4"/>
      <c r="Q75" s="3"/>
    </row>
    <row r="76" spans="1:17"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3"/>
    </row>
    <row r="77" spans="1:17">
      <c r="C77" s="6"/>
      <c r="D77" s="6"/>
      <c r="E77" s="5"/>
      <c r="F77" s="5"/>
      <c r="G77" s="5"/>
      <c r="H77" s="5"/>
      <c r="I77" s="5"/>
      <c r="J77" s="4"/>
      <c r="K77" s="4"/>
      <c r="L77" s="4"/>
      <c r="M77" s="4"/>
      <c r="N77" s="4"/>
      <c r="O77" s="4"/>
      <c r="P77" s="4"/>
      <c r="Q77" s="3"/>
    </row>
    <row r="78" spans="1:17"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3"/>
    </row>
    <row r="79" spans="1:17">
      <c r="C79" s="6"/>
      <c r="D79" s="6"/>
      <c r="E79" s="5"/>
      <c r="F79" s="5"/>
      <c r="G79" s="5"/>
      <c r="H79" s="5"/>
      <c r="I79" s="5"/>
      <c r="J79" s="4"/>
      <c r="K79" s="4"/>
      <c r="L79" s="4"/>
      <c r="M79" s="4"/>
      <c r="N79" s="4"/>
      <c r="O79" s="4"/>
      <c r="P79" s="4"/>
      <c r="Q79" s="3"/>
    </row>
    <row r="83" spans="5:5">
      <c r="E83" s="2"/>
    </row>
    <row r="84" spans="5:5">
      <c r="E84" s="2"/>
    </row>
    <row r="85" spans="5:5">
      <c r="E85" s="2"/>
    </row>
    <row r="86" spans="5:5">
      <c r="E86" s="2"/>
    </row>
    <row r="87" spans="5:5">
      <c r="E87" s="2"/>
    </row>
    <row r="88" spans="5:5">
      <c r="E88" s="2"/>
    </row>
    <row r="89" spans="5:5">
      <c r="E89" s="2"/>
    </row>
    <row r="90" spans="5:5">
      <c r="E90" s="2"/>
    </row>
  </sheetData>
  <mergeCells count="10">
    <mergeCell ref="Q3:Q4"/>
    <mergeCell ref="A1:O1"/>
    <mergeCell ref="E3:G3"/>
    <mergeCell ref="A3:A4"/>
    <mergeCell ref="C3:C4"/>
    <mergeCell ref="D3:D4"/>
    <mergeCell ref="N3:P3"/>
    <mergeCell ref="H3:J3"/>
    <mergeCell ref="K3:M3"/>
    <mergeCell ref="B3:B4"/>
  </mergeCells>
  <phoneticPr fontId="11" type="noConversion"/>
  <pageMargins left="0.25" right="0.25" top="0.75" bottom="0.75" header="0.30000001192092896" footer="0.30000001192092896"/>
  <pageSetup paperSize="9" scale="55" fitToHeight="0" orientation="landscape" horizontalDpi="300" verticalDpi="3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Q77"/>
  <sheetViews>
    <sheetView zoomScale="85" zoomScaleNormal="85" workbookViewId="0">
      <selection activeCell="L16" sqref="L16"/>
    </sheetView>
  </sheetViews>
  <sheetFormatPr defaultRowHeight="16.5"/>
  <cols>
    <col min="1" max="1" width="7.25" style="1" customWidth="1"/>
    <col min="2" max="2" width="8.375" style="1" customWidth="1"/>
    <col min="3" max="3" width="9" style="1"/>
    <col min="4" max="4" width="34.125" style="1" customWidth="1"/>
    <col min="5" max="5" width="11.875" style="1" customWidth="1"/>
    <col min="6" max="6" width="11.5" style="1" customWidth="1"/>
    <col min="7" max="8" width="10.5" style="1" customWidth="1"/>
    <col min="9" max="10" width="9.25" style="1" bestFit="1" customWidth="1"/>
    <col min="11" max="11" width="9.75" style="1" customWidth="1"/>
    <col min="12" max="12" width="10.375" style="1" customWidth="1"/>
    <col min="13" max="13" width="10" style="1" customWidth="1"/>
    <col min="14" max="14" width="9.75" style="1" customWidth="1"/>
    <col min="15" max="15" width="9.625" style="1" customWidth="1"/>
    <col min="16" max="16" width="9" style="1"/>
    <col min="17" max="17" width="21.375" style="1" customWidth="1"/>
    <col min="18" max="16384" width="9" style="1"/>
  </cols>
  <sheetData>
    <row r="1" spans="1:17" ht="31.5">
      <c r="A1" s="104" t="s">
        <v>68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</row>
    <row r="3" spans="1:17" ht="20.100000000000001" customHeight="1">
      <c r="A3" s="105" t="s">
        <v>17</v>
      </c>
      <c r="B3" s="105" t="s">
        <v>139</v>
      </c>
      <c r="C3" s="105" t="s">
        <v>334</v>
      </c>
      <c r="D3" s="105" t="s">
        <v>333</v>
      </c>
      <c r="E3" s="113" t="s">
        <v>1</v>
      </c>
      <c r="F3" s="114"/>
      <c r="G3" s="115"/>
      <c r="H3" s="108" t="s">
        <v>332</v>
      </c>
      <c r="I3" s="109"/>
      <c r="J3" s="116"/>
      <c r="K3" s="110" t="s">
        <v>9</v>
      </c>
      <c r="L3" s="111"/>
      <c r="M3" s="112"/>
      <c r="N3" s="110" t="s">
        <v>8</v>
      </c>
      <c r="O3" s="111"/>
      <c r="P3" s="112"/>
      <c r="Q3" s="99" t="s">
        <v>12</v>
      </c>
    </row>
    <row r="4" spans="1:17" ht="20.100000000000001" customHeight="1" thickBot="1">
      <c r="A4" s="106"/>
      <c r="B4" s="106"/>
      <c r="C4" s="106"/>
      <c r="D4" s="106"/>
      <c r="E4" s="26" t="s">
        <v>7</v>
      </c>
      <c r="F4" s="23" t="s">
        <v>2</v>
      </c>
      <c r="G4" s="23" t="s">
        <v>3</v>
      </c>
      <c r="H4" s="25" t="s">
        <v>13</v>
      </c>
      <c r="I4" s="25" t="s">
        <v>10</v>
      </c>
      <c r="J4" s="24" t="s">
        <v>128</v>
      </c>
      <c r="K4" s="24" t="s">
        <v>14</v>
      </c>
      <c r="L4" s="23" t="s">
        <v>10</v>
      </c>
      <c r="M4" s="23" t="s">
        <v>11</v>
      </c>
      <c r="N4" s="23" t="s">
        <v>331</v>
      </c>
      <c r="O4" s="23" t="s">
        <v>6</v>
      </c>
      <c r="P4" s="23" t="s">
        <v>330</v>
      </c>
      <c r="Q4" s="100"/>
    </row>
    <row r="5" spans="1:17" s="22" customFormat="1" ht="20.100000000000001" customHeight="1" thickTop="1">
      <c r="A5" s="51"/>
      <c r="B5" s="51"/>
      <c r="C5" s="51"/>
      <c r="D5" s="51" t="s">
        <v>15</v>
      </c>
      <c r="E5" s="50">
        <v>54</v>
      </c>
      <c r="F5" s="50"/>
      <c r="G5" s="50">
        <f t="shared" ref="G5:P5" si="0">G6+G10+G13+G20+G28+G41+G53</f>
        <v>254</v>
      </c>
      <c r="H5" s="50">
        <f t="shared" si="0"/>
        <v>55</v>
      </c>
      <c r="I5" s="50">
        <f t="shared" si="0"/>
        <v>35</v>
      </c>
      <c r="J5" s="50">
        <f t="shared" si="0"/>
        <v>20</v>
      </c>
      <c r="K5" s="50">
        <f t="shared" si="0"/>
        <v>55</v>
      </c>
      <c r="L5" s="50">
        <f t="shared" si="0"/>
        <v>35</v>
      </c>
      <c r="M5" s="50">
        <f t="shared" si="0"/>
        <v>20</v>
      </c>
      <c r="N5" s="50">
        <f t="shared" si="0"/>
        <v>1</v>
      </c>
      <c r="O5" s="50">
        <f t="shared" si="0"/>
        <v>53</v>
      </c>
      <c r="P5" s="50">
        <f t="shared" si="0"/>
        <v>0</v>
      </c>
      <c r="Q5" s="50"/>
    </row>
    <row r="6" spans="1:17" s="18" customFormat="1" ht="20.100000000000001" customHeight="1">
      <c r="A6" s="40">
        <v>2013</v>
      </c>
      <c r="B6" s="40"/>
      <c r="C6" s="40"/>
      <c r="D6" s="40" t="s">
        <v>18</v>
      </c>
      <c r="E6" s="37">
        <v>3</v>
      </c>
      <c r="F6" s="37"/>
      <c r="G6" s="47">
        <f>SUM(G7:G9)</f>
        <v>13</v>
      </c>
      <c r="H6" s="37">
        <f>SUM(I6:J6)</f>
        <v>4</v>
      </c>
      <c r="I6" s="47">
        <f>SUM(I7:I9)</f>
        <v>3</v>
      </c>
      <c r="J6" s="47">
        <f>SUM(J7:J9)</f>
        <v>1</v>
      </c>
      <c r="K6" s="37">
        <f>SUM(L6:M6)</f>
        <v>4</v>
      </c>
      <c r="L6" s="47">
        <f>SUM(L7:L9)</f>
        <v>3</v>
      </c>
      <c r="M6" s="47">
        <f>SUM(M7:M9)</f>
        <v>1</v>
      </c>
      <c r="N6" s="47">
        <f>SUM(N7:N9)</f>
        <v>0</v>
      </c>
      <c r="O6" s="47">
        <f>SUM(O7:O9)</f>
        <v>4</v>
      </c>
      <c r="P6" s="47">
        <f>SUM(P7:P9)</f>
        <v>0</v>
      </c>
      <c r="Q6" s="37"/>
    </row>
    <row r="7" spans="1:17" s="18" customFormat="1" ht="20.100000000000001" customHeight="1">
      <c r="A7" s="15"/>
      <c r="B7" s="32" t="s">
        <v>66</v>
      </c>
      <c r="C7" s="15" t="s">
        <v>329</v>
      </c>
      <c r="D7" s="31" t="s">
        <v>328</v>
      </c>
      <c r="E7" s="44" t="s">
        <v>142</v>
      </c>
      <c r="F7" s="44" t="s">
        <v>327</v>
      </c>
      <c r="G7" s="44">
        <v>5</v>
      </c>
      <c r="H7" s="44">
        <v>0</v>
      </c>
      <c r="I7" s="44">
        <v>0</v>
      </c>
      <c r="J7" s="43">
        <v>0</v>
      </c>
      <c r="K7" s="43">
        <v>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4"/>
    </row>
    <row r="8" spans="1:17" s="18" customFormat="1" ht="20.100000000000001" customHeight="1">
      <c r="A8" s="15"/>
      <c r="B8" s="32" t="s">
        <v>66</v>
      </c>
      <c r="C8" s="15" t="s">
        <v>326</v>
      </c>
      <c r="D8" s="31" t="s">
        <v>325</v>
      </c>
      <c r="E8" s="44" t="s">
        <v>142</v>
      </c>
      <c r="F8" s="30" t="s">
        <v>324</v>
      </c>
      <c r="G8" s="30">
        <v>4</v>
      </c>
      <c r="H8" s="48" t="s">
        <v>323</v>
      </c>
      <c r="I8" s="48">
        <v>3</v>
      </c>
      <c r="J8" s="30">
        <v>1</v>
      </c>
      <c r="K8" s="48" t="s">
        <v>323</v>
      </c>
      <c r="L8" s="48">
        <v>3</v>
      </c>
      <c r="M8" s="30">
        <v>1</v>
      </c>
      <c r="N8" s="30">
        <v>0</v>
      </c>
      <c r="O8" s="30">
        <v>4</v>
      </c>
      <c r="P8" s="30">
        <v>0</v>
      </c>
      <c r="Q8" s="30" t="s">
        <v>322</v>
      </c>
    </row>
    <row r="9" spans="1:17" s="18" customFormat="1" ht="20.100000000000001" customHeight="1">
      <c r="A9" s="15"/>
      <c r="B9" s="32" t="s">
        <v>66</v>
      </c>
      <c r="C9" s="15" t="s">
        <v>321</v>
      </c>
      <c r="D9" s="31" t="s">
        <v>320</v>
      </c>
      <c r="E9" s="44" t="s">
        <v>142</v>
      </c>
      <c r="F9" s="30" t="s">
        <v>319</v>
      </c>
      <c r="G9" s="30">
        <v>4</v>
      </c>
      <c r="H9" s="44">
        <v>0</v>
      </c>
      <c r="I9" s="44">
        <v>0</v>
      </c>
      <c r="J9" s="43">
        <v>0</v>
      </c>
      <c r="K9" s="43">
        <v>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  <c r="Q9" s="30"/>
    </row>
    <row r="10" spans="1:17" s="18" customFormat="1" ht="20.100000000000001" customHeight="1">
      <c r="A10" s="40">
        <v>2014</v>
      </c>
      <c r="B10" s="49"/>
      <c r="C10" s="49"/>
      <c r="D10" s="40" t="s">
        <v>18</v>
      </c>
      <c r="E10" s="37">
        <v>2</v>
      </c>
      <c r="F10" s="36"/>
      <c r="G10" s="35">
        <f>SUM(G11:G12)</f>
        <v>12</v>
      </c>
      <c r="H10" s="35">
        <f>SUM(I10:J10)</f>
        <v>2</v>
      </c>
      <c r="I10" s="35">
        <f>SUM(I11:I12)</f>
        <v>1</v>
      </c>
      <c r="J10" s="35">
        <f>SUM(J11:J12)</f>
        <v>1</v>
      </c>
      <c r="K10" s="35">
        <f>SUM(L10:M10)</f>
        <v>2</v>
      </c>
      <c r="L10" s="35">
        <f>SUM(L11:L12)</f>
        <v>1</v>
      </c>
      <c r="M10" s="35">
        <f>SUM(M11:M12)</f>
        <v>1</v>
      </c>
      <c r="N10" s="35">
        <f>SUM(N11:N12)</f>
        <v>0</v>
      </c>
      <c r="O10" s="35">
        <f>SUM(O11:O12)</f>
        <v>2</v>
      </c>
      <c r="P10" s="35">
        <f>SUM(P11:P12)</f>
        <v>0</v>
      </c>
      <c r="Q10" s="36"/>
    </row>
    <row r="11" spans="1:17" s="18" customFormat="1" ht="20.100000000000001" customHeight="1">
      <c r="A11" s="15"/>
      <c r="B11" s="32" t="s">
        <v>66</v>
      </c>
      <c r="C11" s="15" t="s">
        <v>318</v>
      </c>
      <c r="D11" s="31" t="s">
        <v>317</v>
      </c>
      <c r="E11" s="29" t="s">
        <v>142</v>
      </c>
      <c r="F11" s="30" t="s">
        <v>316</v>
      </c>
      <c r="G11" s="30">
        <v>8</v>
      </c>
      <c r="H11" s="48" t="s">
        <v>314</v>
      </c>
      <c r="I11" s="48">
        <v>1</v>
      </c>
      <c r="J11" s="30">
        <v>1</v>
      </c>
      <c r="K11" s="48" t="s">
        <v>315</v>
      </c>
      <c r="L11" s="48">
        <v>1</v>
      </c>
      <c r="M11" s="30">
        <v>1</v>
      </c>
      <c r="N11" s="30">
        <v>0</v>
      </c>
      <c r="O11" s="30">
        <v>2</v>
      </c>
      <c r="P11" s="30">
        <v>0</v>
      </c>
      <c r="Q11" s="28" t="s">
        <v>154</v>
      </c>
    </row>
    <row r="12" spans="1:17" s="18" customFormat="1" ht="20.100000000000001" customHeight="1">
      <c r="A12" s="15"/>
      <c r="B12" s="32" t="s">
        <v>66</v>
      </c>
      <c r="C12" s="15" t="s">
        <v>313</v>
      </c>
      <c r="D12" s="31" t="s">
        <v>312</v>
      </c>
      <c r="E12" s="29" t="s">
        <v>142</v>
      </c>
      <c r="F12" s="30" t="s">
        <v>311</v>
      </c>
      <c r="G12" s="30">
        <v>4</v>
      </c>
      <c r="H12" s="44">
        <v>0</v>
      </c>
      <c r="I12" s="44">
        <v>0</v>
      </c>
      <c r="J12" s="43">
        <v>0</v>
      </c>
      <c r="K12" s="43">
        <v>0</v>
      </c>
      <c r="L12" s="43">
        <v>0</v>
      </c>
      <c r="M12" s="43">
        <v>0</v>
      </c>
      <c r="N12" s="43">
        <v>0</v>
      </c>
      <c r="O12" s="43">
        <v>0</v>
      </c>
      <c r="P12" s="43">
        <v>0</v>
      </c>
      <c r="Q12" s="46"/>
    </row>
    <row r="13" spans="1:17" s="18" customFormat="1" ht="20.100000000000001" customHeight="1">
      <c r="A13" s="40">
        <v>2015</v>
      </c>
      <c r="B13" s="49"/>
      <c r="C13" s="49"/>
      <c r="D13" s="40" t="s">
        <v>18</v>
      </c>
      <c r="E13" s="37">
        <v>6</v>
      </c>
      <c r="F13" s="36"/>
      <c r="G13" s="35">
        <f>SUM(G14:G19)</f>
        <v>29</v>
      </c>
      <c r="H13" s="35">
        <f>SUM(I13:J13)</f>
        <v>11</v>
      </c>
      <c r="I13" s="35">
        <f>SUM(I14:I19)</f>
        <v>9</v>
      </c>
      <c r="J13" s="35">
        <f>SUM(J14:J19)</f>
        <v>2</v>
      </c>
      <c r="K13" s="35">
        <f>SUM(L13:M13)</f>
        <v>11</v>
      </c>
      <c r="L13" s="35">
        <f>SUM(L14:L19)</f>
        <v>9</v>
      </c>
      <c r="M13" s="35">
        <f>SUM(M14:M19)</f>
        <v>2</v>
      </c>
      <c r="N13" s="35">
        <f>SUM(N14:N19)</f>
        <v>0</v>
      </c>
      <c r="O13" s="35">
        <f>SUM(O14:O19)</f>
        <v>10</v>
      </c>
      <c r="P13" s="35">
        <f>SUM(P14:P19)</f>
        <v>0</v>
      </c>
      <c r="Q13" s="36"/>
    </row>
    <row r="14" spans="1:17" s="18" customFormat="1" ht="20.100000000000001" customHeight="1">
      <c r="A14" s="15"/>
      <c r="B14" s="32" t="s">
        <v>292</v>
      </c>
      <c r="C14" s="15" t="s">
        <v>310</v>
      </c>
      <c r="D14" s="31" t="s">
        <v>309</v>
      </c>
      <c r="E14" s="29" t="s">
        <v>142</v>
      </c>
      <c r="F14" s="30" t="s">
        <v>302</v>
      </c>
      <c r="G14" s="30">
        <v>5</v>
      </c>
      <c r="H14" s="29" t="s">
        <v>308</v>
      </c>
      <c r="I14" s="29">
        <v>1</v>
      </c>
      <c r="J14" s="28">
        <v>0</v>
      </c>
      <c r="K14" s="29" t="s">
        <v>308</v>
      </c>
      <c r="L14" s="29">
        <v>1</v>
      </c>
      <c r="M14" s="28">
        <v>0</v>
      </c>
      <c r="N14" s="28">
        <v>0</v>
      </c>
      <c r="O14" s="28">
        <v>1</v>
      </c>
      <c r="P14" s="28">
        <v>0</v>
      </c>
      <c r="Q14" s="30" t="s">
        <v>307</v>
      </c>
    </row>
    <row r="15" spans="1:17" s="18" customFormat="1" ht="20.100000000000001" customHeight="1">
      <c r="A15" s="15"/>
      <c r="B15" s="32" t="s">
        <v>292</v>
      </c>
      <c r="C15" s="15" t="s">
        <v>306</v>
      </c>
      <c r="D15" s="31" t="s">
        <v>305</v>
      </c>
      <c r="E15" s="29" t="s">
        <v>142</v>
      </c>
      <c r="F15" s="30" t="s">
        <v>302</v>
      </c>
      <c r="G15" s="30">
        <v>5</v>
      </c>
      <c r="H15" s="29">
        <v>0</v>
      </c>
      <c r="I15" s="29">
        <v>0</v>
      </c>
      <c r="J15" s="28">
        <v>0</v>
      </c>
      <c r="K15" s="28">
        <v>0</v>
      </c>
      <c r="L15" s="28">
        <v>0</v>
      </c>
      <c r="M15" s="28">
        <v>0</v>
      </c>
      <c r="N15" s="28">
        <v>0</v>
      </c>
      <c r="O15" s="28">
        <v>0</v>
      </c>
      <c r="P15" s="28">
        <v>0</v>
      </c>
      <c r="Q15" s="30"/>
    </row>
    <row r="16" spans="1:17" s="18" customFormat="1" ht="20.100000000000001" customHeight="1">
      <c r="A16" s="15"/>
      <c r="B16" s="32" t="s">
        <v>292</v>
      </c>
      <c r="C16" s="15" t="s">
        <v>304</v>
      </c>
      <c r="D16" s="31" t="s">
        <v>303</v>
      </c>
      <c r="E16" s="29" t="s">
        <v>142</v>
      </c>
      <c r="F16" s="30" t="s">
        <v>302</v>
      </c>
      <c r="G16" s="30">
        <v>6</v>
      </c>
      <c r="H16" s="48" t="s">
        <v>301</v>
      </c>
      <c r="I16" s="48">
        <v>4</v>
      </c>
      <c r="J16" s="30">
        <v>1</v>
      </c>
      <c r="K16" s="48" t="s">
        <v>301</v>
      </c>
      <c r="L16" s="48">
        <v>4</v>
      </c>
      <c r="M16" s="30">
        <v>1</v>
      </c>
      <c r="N16" s="30">
        <v>0</v>
      </c>
      <c r="O16" s="30">
        <v>4</v>
      </c>
      <c r="P16" s="30">
        <v>0</v>
      </c>
      <c r="Q16" s="30" t="s">
        <v>300</v>
      </c>
    </row>
    <row r="17" spans="1:17" s="18" customFormat="1" ht="20.100000000000001" customHeight="1">
      <c r="A17" s="15"/>
      <c r="B17" s="32" t="s">
        <v>292</v>
      </c>
      <c r="C17" s="15" t="s">
        <v>299</v>
      </c>
      <c r="D17" s="31" t="s">
        <v>298</v>
      </c>
      <c r="E17" s="29" t="s">
        <v>142</v>
      </c>
      <c r="F17" s="30" t="s">
        <v>297</v>
      </c>
      <c r="G17" s="30">
        <v>6</v>
      </c>
      <c r="H17" s="29">
        <v>0</v>
      </c>
      <c r="I17" s="29">
        <v>0</v>
      </c>
      <c r="J17" s="28">
        <v>0</v>
      </c>
      <c r="K17" s="28">
        <v>0</v>
      </c>
      <c r="L17" s="28">
        <v>0</v>
      </c>
      <c r="M17" s="28">
        <v>0</v>
      </c>
      <c r="N17" s="28">
        <v>0</v>
      </c>
      <c r="O17" s="28">
        <v>0</v>
      </c>
      <c r="P17" s="28">
        <v>0</v>
      </c>
      <c r="Q17" s="30"/>
    </row>
    <row r="18" spans="1:17" s="18" customFormat="1" ht="20.100000000000001" customHeight="1">
      <c r="A18" s="15"/>
      <c r="B18" s="32" t="s">
        <v>292</v>
      </c>
      <c r="C18" s="15" t="s">
        <v>296</v>
      </c>
      <c r="D18" s="31" t="s">
        <v>295</v>
      </c>
      <c r="E18" s="29" t="s">
        <v>142</v>
      </c>
      <c r="F18" s="30" t="s">
        <v>294</v>
      </c>
      <c r="G18" s="30">
        <v>4</v>
      </c>
      <c r="H18" s="48" t="s">
        <v>293</v>
      </c>
      <c r="I18" s="48">
        <v>4</v>
      </c>
      <c r="J18" s="30">
        <v>1</v>
      </c>
      <c r="K18" s="48" t="s">
        <v>293</v>
      </c>
      <c r="L18" s="48">
        <v>4</v>
      </c>
      <c r="M18" s="30">
        <v>1</v>
      </c>
      <c r="N18" s="30">
        <v>0</v>
      </c>
      <c r="O18" s="30">
        <v>5</v>
      </c>
      <c r="P18" s="30">
        <v>0</v>
      </c>
      <c r="Q18" s="30" t="s">
        <v>288</v>
      </c>
    </row>
    <row r="19" spans="1:17" s="18" customFormat="1" ht="20.100000000000001" customHeight="1">
      <c r="A19" s="15"/>
      <c r="B19" s="32" t="s">
        <v>292</v>
      </c>
      <c r="C19" s="15" t="s">
        <v>291</v>
      </c>
      <c r="D19" s="31" t="s">
        <v>290</v>
      </c>
      <c r="E19" s="29" t="s">
        <v>142</v>
      </c>
      <c r="F19" s="30" t="s">
        <v>289</v>
      </c>
      <c r="G19" s="30">
        <v>3</v>
      </c>
      <c r="H19" s="29">
        <v>0</v>
      </c>
      <c r="I19" s="29">
        <v>0</v>
      </c>
      <c r="J19" s="28">
        <v>0</v>
      </c>
      <c r="K19" s="28">
        <v>0</v>
      </c>
      <c r="L19" s="28">
        <v>0</v>
      </c>
      <c r="M19" s="28">
        <v>0</v>
      </c>
      <c r="N19" s="28">
        <v>0</v>
      </c>
      <c r="O19" s="28">
        <v>0</v>
      </c>
      <c r="P19" s="28">
        <v>0</v>
      </c>
      <c r="Q19" s="30" t="s">
        <v>288</v>
      </c>
    </row>
    <row r="20" spans="1:17" s="18" customFormat="1" ht="20.100000000000001" customHeight="1">
      <c r="A20" s="40">
        <v>2016</v>
      </c>
      <c r="B20" s="49"/>
      <c r="C20" s="49"/>
      <c r="D20" s="40" t="s">
        <v>287</v>
      </c>
      <c r="E20" s="37">
        <v>7</v>
      </c>
      <c r="F20" s="36"/>
      <c r="G20" s="35">
        <f>SUM(G21:G27)</f>
        <v>34</v>
      </c>
      <c r="H20" s="35">
        <f>SUM(I20:J20)</f>
        <v>6</v>
      </c>
      <c r="I20" s="35">
        <f>SUM(I21:I27)</f>
        <v>3</v>
      </c>
      <c r="J20" s="35">
        <f>SUM(J21:J27)</f>
        <v>3</v>
      </c>
      <c r="K20" s="35">
        <f>SUM(L20:M20)</f>
        <v>6</v>
      </c>
      <c r="L20" s="35">
        <f>SUM(L21:L27)</f>
        <v>3</v>
      </c>
      <c r="M20" s="35">
        <f>SUM(M21:M27)</f>
        <v>3</v>
      </c>
      <c r="N20" s="35">
        <f>SUM(N21:N27)</f>
        <v>1</v>
      </c>
      <c r="O20" s="35">
        <f>SUM(O21:O27)</f>
        <v>5</v>
      </c>
      <c r="P20" s="35">
        <f>SUM(P21:P27)</f>
        <v>0</v>
      </c>
      <c r="Q20" s="36"/>
    </row>
    <row r="21" spans="1:17" s="18" customFormat="1" ht="20.100000000000001" customHeight="1">
      <c r="A21" s="15"/>
      <c r="B21" s="32" t="s">
        <v>145</v>
      </c>
      <c r="C21" s="15" t="s">
        <v>286</v>
      </c>
      <c r="D21" s="31" t="s">
        <v>285</v>
      </c>
      <c r="E21" s="29" t="s">
        <v>142</v>
      </c>
      <c r="F21" s="30" t="s">
        <v>284</v>
      </c>
      <c r="G21" s="30">
        <v>5</v>
      </c>
      <c r="H21" s="29">
        <v>0</v>
      </c>
      <c r="I21" s="29">
        <v>0</v>
      </c>
      <c r="J21" s="28">
        <v>0</v>
      </c>
      <c r="K21" s="28">
        <v>0</v>
      </c>
      <c r="L21" s="28">
        <v>0</v>
      </c>
      <c r="M21" s="28">
        <v>0</v>
      </c>
      <c r="N21" s="28">
        <v>0</v>
      </c>
      <c r="O21" s="28">
        <v>0</v>
      </c>
      <c r="P21" s="28">
        <v>0</v>
      </c>
      <c r="Q21" s="30"/>
    </row>
    <row r="22" spans="1:17" s="18" customFormat="1" ht="20.100000000000001" customHeight="1">
      <c r="A22" s="15"/>
      <c r="B22" s="32" t="s">
        <v>66</v>
      </c>
      <c r="C22" s="15" t="s">
        <v>283</v>
      </c>
      <c r="D22" s="31" t="s">
        <v>282</v>
      </c>
      <c r="E22" s="29" t="s">
        <v>142</v>
      </c>
      <c r="F22" s="30" t="s">
        <v>281</v>
      </c>
      <c r="G22" s="30">
        <v>5</v>
      </c>
      <c r="H22" s="48" t="s">
        <v>280</v>
      </c>
      <c r="I22" s="48">
        <v>0</v>
      </c>
      <c r="J22" s="30">
        <v>3</v>
      </c>
      <c r="K22" s="48" t="s">
        <v>279</v>
      </c>
      <c r="L22" s="48">
        <v>0</v>
      </c>
      <c r="M22" s="30">
        <v>3</v>
      </c>
      <c r="N22" s="30">
        <v>0</v>
      </c>
      <c r="O22" s="30">
        <v>3</v>
      </c>
      <c r="P22" s="30">
        <v>0</v>
      </c>
      <c r="Q22" s="30" t="s">
        <v>278</v>
      </c>
    </row>
    <row r="23" spans="1:17" s="18" customFormat="1" ht="20.100000000000001" customHeight="1">
      <c r="A23" s="15"/>
      <c r="B23" s="32" t="s">
        <v>66</v>
      </c>
      <c r="C23" s="15" t="s">
        <v>277</v>
      </c>
      <c r="D23" s="31" t="s">
        <v>276</v>
      </c>
      <c r="E23" s="29" t="s">
        <v>142</v>
      </c>
      <c r="F23" s="30" t="s">
        <v>267</v>
      </c>
      <c r="G23" s="30">
        <v>3</v>
      </c>
      <c r="H23" s="29">
        <v>0</v>
      </c>
      <c r="I23" s="29">
        <v>0</v>
      </c>
      <c r="J23" s="28">
        <v>0</v>
      </c>
      <c r="K23" s="28">
        <v>0</v>
      </c>
      <c r="L23" s="28">
        <v>0</v>
      </c>
      <c r="M23" s="28">
        <v>0</v>
      </c>
      <c r="N23" s="28">
        <v>0</v>
      </c>
      <c r="O23" s="28">
        <v>0</v>
      </c>
      <c r="P23" s="28">
        <v>0</v>
      </c>
      <c r="Q23" s="30"/>
    </row>
    <row r="24" spans="1:17" s="18" customFormat="1" ht="20.100000000000001" customHeight="1">
      <c r="A24" s="15"/>
      <c r="B24" s="32" t="s">
        <v>66</v>
      </c>
      <c r="C24" s="15" t="s">
        <v>275</v>
      </c>
      <c r="D24" s="31" t="s">
        <v>274</v>
      </c>
      <c r="E24" s="29" t="s">
        <v>142</v>
      </c>
      <c r="F24" s="30" t="s">
        <v>266</v>
      </c>
      <c r="G24" s="30">
        <v>5</v>
      </c>
      <c r="H24" s="29">
        <v>0</v>
      </c>
      <c r="I24" s="29">
        <v>0</v>
      </c>
      <c r="J24" s="28">
        <v>0</v>
      </c>
      <c r="K24" s="28">
        <v>0</v>
      </c>
      <c r="L24" s="28">
        <v>0</v>
      </c>
      <c r="M24" s="28">
        <v>0</v>
      </c>
      <c r="N24" s="28">
        <v>0</v>
      </c>
      <c r="O24" s="28">
        <v>0</v>
      </c>
      <c r="P24" s="28">
        <v>0</v>
      </c>
      <c r="Q24" s="30"/>
    </row>
    <row r="25" spans="1:17" s="18" customFormat="1" ht="20.100000000000001" customHeight="1">
      <c r="A25" s="15"/>
      <c r="B25" s="32" t="s">
        <v>66</v>
      </c>
      <c r="C25" s="15" t="s">
        <v>273</v>
      </c>
      <c r="D25" s="31" t="s">
        <v>272</v>
      </c>
      <c r="E25" s="29" t="s">
        <v>142</v>
      </c>
      <c r="F25" s="30" t="s">
        <v>266</v>
      </c>
      <c r="G25" s="30">
        <v>6</v>
      </c>
      <c r="H25" s="29">
        <v>0</v>
      </c>
      <c r="I25" s="29">
        <v>0</v>
      </c>
      <c r="J25" s="28">
        <v>0</v>
      </c>
      <c r="K25" s="28">
        <v>0</v>
      </c>
      <c r="L25" s="28">
        <v>0</v>
      </c>
      <c r="M25" s="28">
        <v>0</v>
      </c>
      <c r="N25" s="28">
        <v>0</v>
      </c>
      <c r="O25" s="28">
        <v>0</v>
      </c>
      <c r="P25" s="28">
        <v>0</v>
      </c>
      <c r="Q25" s="30"/>
    </row>
    <row r="26" spans="1:17" s="18" customFormat="1" ht="20.100000000000001" customHeight="1">
      <c r="A26" s="15"/>
      <c r="B26" s="32" t="s">
        <v>66</v>
      </c>
      <c r="C26" s="15" t="s">
        <v>271</v>
      </c>
      <c r="D26" s="31" t="s">
        <v>270</v>
      </c>
      <c r="E26" s="29" t="s">
        <v>142</v>
      </c>
      <c r="F26" s="30" t="s">
        <v>266</v>
      </c>
      <c r="G26" s="30">
        <v>5</v>
      </c>
      <c r="H26" s="44">
        <v>0</v>
      </c>
      <c r="I26" s="44">
        <v>0</v>
      </c>
      <c r="J26" s="43">
        <v>0</v>
      </c>
      <c r="K26" s="43">
        <v>0</v>
      </c>
      <c r="L26" s="43">
        <v>0</v>
      </c>
      <c r="M26" s="43">
        <v>0</v>
      </c>
      <c r="N26" s="43">
        <v>0</v>
      </c>
      <c r="O26" s="43">
        <v>0</v>
      </c>
      <c r="P26" s="43">
        <v>0</v>
      </c>
      <c r="Q26" s="30"/>
    </row>
    <row r="27" spans="1:17" s="18" customFormat="1" ht="20.100000000000001" customHeight="1">
      <c r="A27" s="15"/>
      <c r="B27" s="32" t="s">
        <v>66</v>
      </c>
      <c r="C27" s="15" t="s">
        <v>269</v>
      </c>
      <c r="D27" s="31" t="s">
        <v>268</v>
      </c>
      <c r="E27" s="29" t="s">
        <v>142</v>
      </c>
      <c r="F27" s="30" t="s">
        <v>267</v>
      </c>
      <c r="G27" s="30">
        <v>5</v>
      </c>
      <c r="H27" s="15" t="s">
        <v>265</v>
      </c>
      <c r="I27" s="15">
        <v>3</v>
      </c>
      <c r="J27" s="15">
        <v>0</v>
      </c>
      <c r="K27" s="15" t="s">
        <v>264</v>
      </c>
      <c r="L27" s="15">
        <v>3</v>
      </c>
      <c r="M27" s="15">
        <v>0</v>
      </c>
      <c r="N27" s="15">
        <v>1</v>
      </c>
      <c r="O27" s="15">
        <v>2</v>
      </c>
      <c r="P27" s="15">
        <v>0</v>
      </c>
      <c r="Q27" s="15" t="s">
        <v>263</v>
      </c>
    </row>
    <row r="28" spans="1:17" s="18" customFormat="1" ht="20.100000000000001" customHeight="1">
      <c r="A28" s="40">
        <v>2017</v>
      </c>
      <c r="B28" s="40"/>
      <c r="C28" s="40"/>
      <c r="D28" s="40" t="s">
        <v>190</v>
      </c>
      <c r="E28" s="37">
        <v>12</v>
      </c>
      <c r="F28" s="36"/>
      <c r="G28" s="47">
        <f>SUM(G29:G40)</f>
        <v>56</v>
      </c>
      <c r="H28" s="35">
        <f>SUM(I28:J28)</f>
        <v>2</v>
      </c>
      <c r="I28" s="47">
        <f>SUM(I29:I40)</f>
        <v>2</v>
      </c>
      <c r="J28" s="47">
        <f>SUM(J29:J40)</f>
        <v>0</v>
      </c>
      <c r="K28" s="35">
        <f>SUM(L28:M28)</f>
        <v>2</v>
      </c>
      <c r="L28" s="47">
        <f>SUM(L29:L40)</f>
        <v>2</v>
      </c>
      <c r="M28" s="47">
        <f>SUM(M29:M40)</f>
        <v>0</v>
      </c>
      <c r="N28" s="47">
        <f>SUM(N29:N40)</f>
        <v>0</v>
      </c>
      <c r="O28" s="47">
        <f>SUM(O29:O40)</f>
        <v>2</v>
      </c>
      <c r="P28" s="47">
        <f>SUM(P29:P40)</f>
        <v>0</v>
      </c>
      <c r="Q28" s="37"/>
    </row>
    <row r="29" spans="1:17" s="18" customFormat="1" ht="20.100000000000001" customHeight="1">
      <c r="A29" s="29"/>
      <c r="B29" s="32" t="s">
        <v>145</v>
      </c>
      <c r="C29" s="29" t="s">
        <v>262</v>
      </c>
      <c r="D29" s="31" t="s">
        <v>261</v>
      </c>
      <c r="E29" s="29" t="s">
        <v>142</v>
      </c>
      <c r="F29" s="30" t="s">
        <v>258</v>
      </c>
      <c r="G29" s="30">
        <v>5</v>
      </c>
      <c r="H29" s="29">
        <v>0</v>
      </c>
      <c r="I29" s="29">
        <v>0</v>
      </c>
      <c r="J29" s="28">
        <v>0</v>
      </c>
      <c r="K29" s="28">
        <v>0</v>
      </c>
      <c r="L29" s="28">
        <v>0</v>
      </c>
      <c r="M29" s="28">
        <v>0</v>
      </c>
      <c r="N29" s="28">
        <v>0</v>
      </c>
      <c r="O29" s="28">
        <v>0</v>
      </c>
      <c r="P29" s="28">
        <v>0</v>
      </c>
      <c r="Q29" s="29"/>
    </row>
    <row r="30" spans="1:17" s="18" customFormat="1" ht="20.100000000000001" customHeight="1">
      <c r="A30" s="32"/>
      <c r="B30" s="32" t="s">
        <v>145</v>
      </c>
      <c r="C30" s="32" t="s">
        <v>260</v>
      </c>
      <c r="D30" s="31" t="s">
        <v>259</v>
      </c>
      <c r="E30" s="29" t="s">
        <v>142</v>
      </c>
      <c r="F30" s="30" t="s">
        <v>258</v>
      </c>
      <c r="G30" s="30">
        <v>5</v>
      </c>
      <c r="H30" s="29">
        <v>0</v>
      </c>
      <c r="I30" s="29">
        <v>0</v>
      </c>
      <c r="J30" s="28">
        <v>0</v>
      </c>
      <c r="K30" s="28">
        <v>0</v>
      </c>
      <c r="L30" s="28">
        <v>0</v>
      </c>
      <c r="M30" s="28">
        <v>0</v>
      </c>
      <c r="N30" s="28">
        <v>0</v>
      </c>
      <c r="O30" s="28">
        <v>0</v>
      </c>
      <c r="P30" s="28">
        <v>0</v>
      </c>
      <c r="Q30" s="32"/>
    </row>
    <row r="31" spans="1:17" s="18" customFormat="1" ht="20.100000000000001" customHeight="1">
      <c r="A31" s="32"/>
      <c r="B31" s="32" t="s">
        <v>145</v>
      </c>
      <c r="C31" s="32" t="s">
        <v>257</v>
      </c>
      <c r="D31" s="31" t="s">
        <v>256</v>
      </c>
      <c r="E31" s="29" t="s">
        <v>142</v>
      </c>
      <c r="F31" s="30" t="s">
        <v>255</v>
      </c>
      <c r="G31" s="30">
        <v>4</v>
      </c>
      <c r="H31" s="32" t="s">
        <v>254</v>
      </c>
      <c r="I31" s="32">
        <v>1</v>
      </c>
      <c r="J31" s="32">
        <v>0</v>
      </c>
      <c r="K31" s="32" t="s">
        <v>254</v>
      </c>
      <c r="L31" s="32">
        <v>1</v>
      </c>
      <c r="M31" s="32">
        <v>0</v>
      </c>
      <c r="N31" s="32">
        <v>0</v>
      </c>
      <c r="O31" s="32">
        <v>1</v>
      </c>
      <c r="P31" s="32">
        <v>0</v>
      </c>
      <c r="Q31" s="32" t="s">
        <v>253</v>
      </c>
    </row>
    <row r="32" spans="1:17" s="18" customFormat="1" ht="20.100000000000001" customHeight="1">
      <c r="A32" s="32"/>
      <c r="B32" s="32" t="s">
        <v>145</v>
      </c>
      <c r="C32" s="32" t="s">
        <v>252</v>
      </c>
      <c r="D32" s="31" t="s">
        <v>251</v>
      </c>
      <c r="E32" s="29" t="s">
        <v>142</v>
      </c>
      <c r="F32" s="30" t="s">
        <v>250</v>
      </c>
      <c r="G32" s="30">
        <v>5</v>
      </c>
      <c r="H32" s="29">
        <v>0</v>
      </c>
      <c r="I32" s="29">
        <v>0</v>
      </c>
      <c r="J32" s="28">
        <v>0</v>
      </c>
      <c r="K32" s="28">
        <v>0</v>
      </c>
      <c r="L32" s="28">
        <v>0</v>
      </c>
      <c r="M32" s="28">
        <v>0</v>
      </c>
      <c r="N32" s="28">
        <v>0</v>
      </c>
      <c r="O32" s="28">
        <v>0</v>
      </c>
      <c r="P32" s="28">
        <v>0</v>
      </c>
      <c r="Q32" s="32"/>
    </row>
    <row r="33" spans="1:17" s="18" customFormat="1" ht="20.100000000000001" customHeight="1">
      <c r="A33" s="32"/>
      <c r="B33" s="32" t="s">
        <v>145</v>
      </c>
      <c r="C33" s="32" t="s">
        <v>249</v>
      </c>
      <c r="D33" s="31" t="s">
        <v>248</v>
      </c>
      <c r="E33" s="29" t="s">
        <v>142</v>
      </c>
      <c r="F33" s="30" t="s">
        <v>247</v>
      </c>
      <c r="G33" s="30">
        <v>6</v>
      </c>
      <c r="H33" s="44">
        <v>0</v>
      </c>
      <c r="I33" s="44">
        <v>0</v>
      </c>
      <c r="J33" s="43">
        <v>0</v>
      </c>
      <c r="K33" s="43">
        <v>0</v>
      </c>
      <c r="L33" s="43">
        <v>0</v>
      </c>
      <c r="M33" s="43">
        <v>0</v>
      </c>
      <c r="N33" s="43">
        <v>0</v>
      </c>
      <c r="O33" s="43">
        <v>0</v>
      </c>
      <c r="P33" s="43">
        <v>0</v>
      </c>
      <c r="Q33" s="32"/>
    </row>
    <row r="34" spans="1:17" ht="16.5" customHeight="1">
      <c r="A34" s="32"/>
      <c r="B34" s="32" t="s">
        <v>145</v>
      </c>
      <c r="C34" s="15" t="s">
        <v>246</v>
      </c>
      <c r="D34" s="31" t="s">
        <v>245</v>
      </c>
      <c r="E34" s="29" t="s">
        <v>142</v>
      </c>
      <c r="F34" s="30" t="s">
        <v>242</v>
      </c>
      <c r="G34" s="30">
        <v>4</v>
      </c>
      <c r="H34" s="29">
        <v>0</v>
      </c>
      <c r="I34" s="29">
        <v>0</v>
      </c>
      <c r="J34" s="28">
        <v>0</v>
      </c>
      <c r="K34" s="28">
        <v>0</v>
      </c>
      <c r="L34" s="28">
        <v>0</v>
      </c>
      <c r="M34" s="28">
        <v>0</v>
      </c>
      <c r="N34" s="28">
        <v>0</v>
      </c>
      <c r="O34" s="28">
        <v>0</v>
      </c>
      <c r="P34" s="28">
        <v>0</v>
      </c>
      <c r="Q34" s="45"/>
    </row>
    <row r="35" spans="1:17" ht="16.5" customHeight="1">
      <c r="A35" s="32"/>
      <c r="B35" s="32" t="s">
        <v>145</v>
      </c>
      <c r="C35" s="15" t="s">
        <v>244</v>
      </c>
      <c r="D35" s="31" t="s">
        <v>243</v>
      </c>
      <c r="E35" s="29" t="s">
        <v>142</v>
      </c>
      <c r="F35" s="30" t="s">
        <v>242</v>
      </c>
      <c r="G35" s="30">
        <v>3</v>
      </c>
      <c r="H35" s="29" t="s">
        <v>241</v>
      </c>
      <c r="I35" s="29">
        <v>1</v>
      </c>
      <c r="J35" s="28">
        <v>0</v>
      </c>
      <c r="K35" s="29" t="s">
        <v>241</v>
      </c>
      <c r="L35" s="29">
        <v>1</v>
      </c>
      <c r="M35" s="28">
        <v>0</v>
      </c>
      <c r="N35" s="28">
        <v>0</v>
      </c>
      <c r="O35" s="28">
        <v>1</v>
      </c>
      <c r="P35" s="28">
        <v>0</v>
      </c>
      <c r="Q35" s="46" t="s">
        <v>240</v>
      </c>
    </row>
    <row r="36" spans="1:17" ht="16.5" customHeight="1">
      <c r="A36" s="32"/>
      <c r="B36" s="32" t="s">
        <v>145</v>
      </c>
      <c r="C36" s="15" t="s">
        <v>239</v>
      </c>
      <c r="D36" s="31" t="s">
        <v>238</v>
      </c>
      <c r="E36" s="29" t="s">
        <v>142</v>
      </c>
      <c r="F36" s="30" t="s">
        <v>237</v>
      </c>
      <c r="G36" s="30">
        <v>5</v>
      </c>
      <c r="H36" s="29">
        <v>0</v>
      </c>
      <c r="I36" s="29">
        <v>0</v>
      </c>
      <c r="J36" s="28">
        <v>0</v>
      </c>
      <c r="K36" s="28">
        <v>0</v>
      </c>
      <c r="L36" s="28">
        <v>0</v>
      </c>
      <c r="M36" s="28">
        <v>0</v>
      </c>
      <c r="N36" s="28">
        <v>0</v>
      </c>
      <c r="O36" s="28">
        <v>0</v>
      </c>
      <c r="P36" s="28">
        <v>0</v>
      </c>
      <c r="Q36" s="45"/>
    </row>
    <row r="37" spans="1:17" ht="16.5" customHeight="1">
      <c r="A37" s="32"/>
      <c r="B37" s="32" t="s">
        <v>145</v>
      </c>
      <c r="C37" s="15" t="s">
        <v>236</v>
      </c>
      <c r="D37" s="31" t="s">
        <v>235</v>
      </c>
      <c r="E37" s="29" t="s">
        <v>142</v>
      </c>
      <c r="F37" s="30" t="s">
        <v>234</v>
      </c>
      <c r="G37" s="30">
        <v>4</v>
      </c>
      <c r="H37" s="29">
        <v>0</v>
      </c>
      <c r="I37" s="29">
        <v>0</v>
      </c>
      <c r="J37" s="28">
        <v>0</v>
      </c>
      <c r="K37" s="28">
        <v>0</v>
      </c>
      <c r="L37" s="28">
        <v>0</v>
      </c>
      <c r="M37" s="28">
        <v>0</v>
      </c>
      <c r="N37" s="28">
        <v>0</v>
      </c>
      <c r="O37" s="28">
        <v>0</v>
      </c>
      <c r="P37" s="28">
        <v>0</v>
      </c>
      <c r="Q37" s="45"/>
    </row>
    <row r="38" spans="1:17">
      <c r="A38" s="32"/>
      <c r="B38" s="32" t="s">
        <v>145</v>
      </c>
      <c r="C38" s="28" t="s">
        <v>233</v>
      </c>
      <c r="D38" s="31" t="s">
        <v>232</v>
      </c>
      <c r="E38" s="29" t="s">
        <v>142</v>
      </c>
      <c r="F38" s="30" t="s">
        <v>229</v>
      </c>
      <c r="G38" s="30">
        <v>5</v>
      </c>
      <c r="H38" s="29">
        <v>0</v>
      </c>
      <c r="I38" s="29">
        <v>0</v>
      </c>
      <c r="J38" s="28">
        <v>0</v>
      </c>
      <c r="K38" s="28">
        <v>0</v>
      </c>
      <c r="L38" s="28">
        <v>0</v>
      </c>
      <c r="M38" s="28">
        <v>0</v>
      </c>
      <c r="N38" s="28">
        <v>0</v>
      </c>
      <c r="O38" s="28">
        <v>0</v>
      </c>
      <c r="P38" s="28">
        <v>0</v>
      </c>
      <c r="Q38" s="27"/>
    </row>
    <row r="39" spans="1:17">
      <c r="A39" s="32"/>
      <c r="B39" s="32" t="s">
        <v>145</v>
      </c>
      <c r="C39" s="28" t="s">
        <v>231</v>
      </c>
      <c r="D39" s="31" t="s">
        <v>230</v>
      </c>
      <c r="E39" s="29" t="s">
        <v>142</v>
      </c>
      <c r="F39" s="30" t="s">
        <v>229</v>
      </c>
      <c r="G39" s="30">
        <v>5</v>
      </c>
      <c r="H39" s="29">
        <v>0</v>
      </c>
      <c r="I39" s="29">
        <v>0</v>
      </c>
      <c r="J39" s="28">
        <v>0</v>
      </c>
      <c r="K39" s="28">
        <v>0</v>
      </c>
      <c r="L39" s="28">
        <v>0</v>
      </c>
      <c r="M39" s="28">
        <v>0</v>
      </c>
      <c r="N39" s="28">
        <v>0</v>
      </c>
      <c r="O39" s="28">
        <v>0</v>
      </c>
      <c r="P39" s="28">
        <v>0</v>
      </c>
      <c r="Q39" s="27"/>
    </row>
    <row r="40" spans="1:17">
      <c r="A40" s="32"/>
      <c r="B40" s="32" t="s">
        <v>145</v>
      </c>
      <c r="C40" s="6" t="s">
        <v>228</v>
      </c>
      <c r="D40" s="31" t="s">
        <v>160</v>
      </c>
      <c r="E40" s="29" t="s">
        <v>142</v>
      </c>
      <c r="F40" s="30" t="s">
        <v>227</v>
      </c>
      <c r="G40" s="30">
        <v>5</v>
      </c>
      <c r="H40" s="44">
        <v>0</v>
      </c>
      <c r="I40" s="44">
        <v>0</v>
      </c>
      <c r="J40" s="43">
        <v>0</v>
      </c>
      <c r="K40" s="43">
        <v>0</v>
      </c>
      <c r="L40" s="43">
        <v>0</v>
      </c>
      <c r="M40" s="43">
        <v>0</v>
      </c>
      <c r="N40" s="43">
        <v>0</v>
      </c>
      <c r="O40" s="43">
        <v>0</v>
      </c>
      <c r="P40" s="43">
        <v>0</v>
      </c>
      <c r="Q40" s="27"/>
    </row>
    <row r="41" spans="1:17">
      <c r="A41" s="40">
        <v>2018</v>
      </c>
      <c r="B41" s="39"/>
      <c r="C41" s="42"/>
      <c r="D41" s="41" t="s">
        <v>190</v>
      </c>
      <c r="E41" s="37">
        <v>11</v>
      </c>
      <c r="F41" s="36"/>
      <c r="G41" s="39">
        <f>SUM(G42:G52)</f>
        <v>50</v>
      </c>
      <c r="H41" s="35">
        <f>SUM(I41:J41)</f>
        <v>8</v>
      </c>
      <c r="I41" s="39">
        <f>SUM(I42:I52)</f>
        <v>8</v>
      </c>
      <c r="J41" s="39">
        <f>SUM(J42:J52)</f>
        <v>0</v>
      </c>
      <c r="K41" s="35">
        <f>SUM(L41:M41)</f>
        <v>8</v>
      </c>
      <c r="L41" s="39">
        <f>SUM(L42:L52)</f>
        <v>8</v>
      </c>
      <c r="M41" s="39">
        <f>SUM(M42:M52)</f>
        <v>0</v>
      </c>
      <c r="N41" s="39">
        <f>SUM(N42:N52)</f>
        <v>0</v>
      </c>
      <c r="O41" s="39">
        <f>SUM(O42:O52)</f>
        <v>8</v>
      </c>
      <c r="P41" s="39">
        <f>SUM(P42:P52)</f>
        <v>0</v>
      </c>
      <c r="Q41" s="33"/>
    </row>
    <row r="42" spans="1:17">
      <c r="A42" s="29"/>
      <c r="B42" s="32" t="s">
        <v>145</v>
      </c>
      <c r="C42" s="6" t="s">
        <v>226</v>
      </c>
      <c r="D42" s="31" t="s">
        <v>225</v>
      </c>
      <c r="E42" s="29" t="s">
        <v>142</v>
      </c>
      <c r="F42" s="30" t="s">
        <v>224</v>
      </c>
      <c r="G42" s="30">
        <v>5</v>
      </c>
      <c r="H42" s="29">
        <v>0</v>
      </c>
      <c r="I42" s="29">
        <v>0</v>
      </c>
      <c r="J42" s="28">
        <v>0</v>
      </c>
      <c r="K42" s="28">
        <v>0</v>
      </c>
      <c r="L42" s="28">
        <v>0</v>
      </c>
      <c r="M42" s="28">
        <v>0</v>
      </c>
      <c r="N42" s="28">
        <v>0</v>
      </c>
      <c r="O42" s="28">
        <v>0</v>
      </c>
      <c r="P42" s="28">
        <v>0</v>
      </c>
      <c r="Q42" s="27"/>
    </row>
    <row r="43" spans="1:17">
      <c r="A43" s="29"/>
      <c r="B43" s="32" t="s">
        <v>145</v>
      </c>
      <c r="C43" s="6" t="s">
        <v>223</v>
      </c>
      <c r="D43" s="31" t="s">
        <v>222</v>
      </c>
      <c r="E43" s="29" t="s">
        <v>142</v>
      </c>
      <c r="F43" s="30" t="s">
        <v>221</v>
      </c>
      <c r="G43" s="30">
        <v>4</v>
      </c>
      <c r="H43" s="29" t="s">
        <v>220</v>
      </c>
      <c r="I43" s="29">
        <v>1</v>
      </c>
      <c r="J43" s="28">
        <v>0</v>
      </c>
      <c r="K43" s="29" t="s">
        <v>220</v>
      </c>
      <c r="L43" s="29">
        <v>1</v>
      </c>
      <c r="M43" s="28">
        <v>0</v>
      </c>
      <c r="N43" s="28">
        <v>0</v>
      </c>
      <c r="O43" s="28">
        <v>1</v>
      </c>
      <c r="P43" s="28">
        <v>0</v>
      </c>
      <c r="Q43" s="28" t="s">
        <v>219</v>
      </c>
    </row>
    <row r="44" spans="1:17">
      <c r="A44" s="29"/>
      <c r="B44" s="32" t="s">
        <v>145</v>
      </c>
      <c r="C44" s="6" t="s">
        <v>218</v>
      </c>
      <c r="D44" s="31" t="s">
        <v>217</v>
      </c>
      <c r="E44" s="29" t="s">
        <v>142</v>
      </c>
      <c r="F44" s="30" t="s">
        <v>214</v>
      </c>
      <c r="G44" s="30">
        <v>3</v>
      </c>
      <c r="H44" s="29">
        <v>0</v>
      </c>
      <c r="I44" s="29">
        <v>0</v>
      </c>
      <c r="J44" s="28">
        <v>0</v>
      </c>
      <c r="K44" s="28">
        <v>0</v>
      </c>
      <c r="L44" s="28">
        <v>0</v>
      </c>
      <c r="M44" s="28">
        <v>0</v>
      </c>
      <c r="N44" s="28">
        <v>0</v>
      </c>
      <c r="O44" s="28">
        <v>0</v>
      </c>
      <c r="P44" s="28">
        <v>0</v>
      </c>
      <c r="Q44" s="28"/>
    </row>
    <row r="45" spans="1:17">
      <c r="A45" s="29"/>
      <c r="B45" s="32" t="s">
        <v>66</v>
      </c>
      <c r="C45" s="28" t="s">
        <v>216</v>
      </c>
      <c r="D45" s="31" t="s">
        <v>215</v>
      </c>
      <c r="E45" s="29" t="s">
        <v>142</v>
      </c>
      <c r="F45" s="30" t="s">
        <v>214</v>
      </c>
      <c r="G45" s="30">
        <v>5</v>
      </c>
      <c r="H45" s="28" t="s">
        <v>213</v>
      </c>
      <c r="I45" s="28">
        <v>6</v>
      </c>
      <c r="J45" s="28">
        <v>0</v>
      </c>
      <c r="K45" s="28" t="s">
        <v>213</v>
      </c>
      <c r="L45" s="28">
        <v>6</v>
      </c>
      <c r="M45" s="28">
        <v>0</v>
      </c>
      <c r="N45" s="28">
        <v>0</v>
      </c>
      <c r="O45" s="28">
        <v>6</v>
      </c>
      <c r="P45" s="28">
        <v>0</v>
      </c>
      <c r="Q45" s="28" t="s">
        <v>155</v>
      </c>
    </row>
    <row r="46" spans="1:17">
      <c r="A46" s="29"/>
      <c r="B46" s="32" t="s">
        <v>145</v>
      </c>
      <c r="C46" s="28" t="s">
        <v>212</v>
      </c>
      <c r="D46" s="31" t="s">
        <v>211</v>
      </c>
      <c r="E46" s="29" t="s">
        <v>142</v>
      </c>
      <c r="F46" s="30" t="s">
        <v>210</v>
      </c>
      <c r="G46" s="30">
        <v>5</v>
      </c>
      <c r="H46" s="28" t="s">
        <v>209</v>
      </c>
      <c r="I46" s="28">
        <v>1</v>
      </c>
      <c r="J46" s="28">
        <v>0</v>
      </c>
      <c r="K46" s="28" t="s">
        <v>208</v>
      </c>
      <c r="L46" s="28">
        <v>1</v>
      </c>
      <c r="M46" s="28">
        <v>0</v>
      </c>
      <c r="N46" s="28">
        <v>0</v>
      </c>
      <c r="O46" s="28">
        <v>1</v>
      </c>
      <c r="P46" s="28">
        <v>0</v>
      </c>
      <c r="Q46" s="28" t="s">
        <v>207</v>
      </c>
    </row>
    <row r="47" spans="1:17">
      <c r="A47" s="29"/>
      <c r="B47" s="32" t="s">
        <v>66</v>
      </c>
      <c r="C47" s="28" t="s">
        <v>206</v>
      </c>
      <c r="D47" s="31" t="s">
        <v>205</v>
      </c>
      <c r="E47" s="29" t="s">
        <v>142</v>
      </c>
      <c r="F47" s="30" t="s">
        <v>204</v>
      </c>
      <c r="G47" s="30">
        <v>5</v>
      </c>
      <c r="H47" s="29">
        <v>0</v>
      </c>
      <c r="I47" s="29">
        <v>0</v>
      </c>
      <c r="J47" s="28">
        <v>0</v>
      </c>
      <c r="K47" s="28">
        <v>0</v>
      </c>
      <c r="L47" s="28">
        <v>0</v>
      </c>
      <c r="M47" s="28">
        <v>0</v>
      </c>
      <c r="N47" s="28">
        <v>0</v>
      </c>
      <c r="O47" s="28">
        <v>0</v>
      </c>
      <c r="P47" s="28">
        <v>0</v>
      </c>
      <c r="Q47" s="28"/>
    </row>
    <row r="48" spans="1:17">
      <c r="A48" s="29"/>
      <c r="B48" s="32" t="s">
        <v>145</v>
      </c>
      <c r="C48" s="6" t="s">
        <v>203</v>
      </c>
      <c r="D48" s="31" t="s">
        <v>202</v>
      </c>
      <c r="E48" s="29" t="s">
        <v>142</v>
      </c>
      <c r="F48" s="30" t="s">
        <v>201</v>
      </c>
      <c r="G48" s="30">
        <v>5</v>
      </c>
      <c r="H48" s="29">
        <v>0</v>
      </c>
      <c r="I48" s="29">
        <v>0</v>
      </c>
      <c r="J48" s="28">
        <v>0</v>
      </c>
      <c r="K48" s="28">
        <v>0</v>
      </c>
      <c r="L48" s="28">
        <v>0</v>
      </c>
      <c r="M48" s="28">
        <v>0</v>
      </c>
      <c r="N48" s="28">
        <v>0</v>
      </c>
      <c r="O48" s="28">
        <v>0</v>
      </c>
      <c r="P48" s="28">
        <v>0</v>
      </c>
      <c r="Q48" s="27"/>
    </row>
    <row r="49" spans="1:17">
      <c r="A49" s="29"/>
      <c r="B49" s="32" t="s">
        <v>145</v>
      </c>
      <c r="C49" s="28" t="s">
        <v>200</v>
      </c>
      <c r="D49" s="31" t="s">
        <v>199</v>
      </c>
      <c r="E49" s="29" t="s">
        <v>142</v>
      </c>
      <c r="F49" s="30" t="s">
        <v>194</v>
      </c>
      <c r="G49" s="30">
        <v>5</v>
      </c>
      <c r="H49" s="29">
        <v>0</v>
      </c>
      <c r="I49" s="29">
        <v>0</v>
      </c>
      <c r="J49" s="28">
        <v>0</v>
      </c>
      <c r="K49" s="28">
        <v>0</v>
      </c>
      <c r="L49" s="28">
        <v>0</v>
      </c>
      <c r="M49" s="28">
        <v>0</v>
      </c>
      <c r="N49" s="28">
        <v>0</v>
      </c>
      <c r="O49" s="28">
        <v>0</v>
      </c>
      <c r="P49" s="28">
        <v>0</v>
      </c>
      <c r="Q49" s="27"/>
    </row>
    <row r="50" spans="1:17">
      <c r="A50" s="29"/>
      <c r="B50" s="32" t="s">
        <v>145</v>
      </c>
      <c r="C50" s="6" t="s">
        <v>198</v>
      </c>
      <c r="D50" s="31" t="s">
        <v>197</v>
      </c>
      <c r="E50" s="29" t="s">
        <v>142</v>
      </c>
      <c r="F50" s="30" t="s">
        <v>194</v>
      </c>
      <c r="G50" s="30">
        <v>4</v>
      </c>
      <c r="H50" s="29">
        <v>0</v>
      </c>
      <c r="I50" s="29">
        <v>0</v>
      </c>
      <c r="J50" s="28">
        <v>0</v>
      </c>
      <c r="K50" s="28">
        <v>0</v>
      </c>
      <c r="L50" s="28">
        <v>0</v>
      </c>
      <c r="M50" s="28">
        <v>0</v>
      </c>
      <c r="N50" s="28">
        <v>0</v>
      </c>
      <c r="O50" s="28">
        <v>0</v>
      </c>
      <c r="P50" s="28">
        <v>0</v>
      </c>
      <c r="Q50" s="27"/>
    </row>
    <row r="51" spans="1:17">
      <c r="A51" s="29"/>
      <c r="B51" s="32" t="s">
        <v>145</v>
      </c>
      <c r="C51" s="6" t="s">
        <v>196</v>
      </c>
      <c r="D51" s="31" t="s">
        <v>195</v>
      </c>
      <c r="E51" s="29" t="s">
        <v>142</v>
      </c>
      <c r="F51" s="30" t="s">
        <v>194</v>
      </c>
      <c r="G51" s="30">
        <v>5</v>
      </c>
      <c r="H51" s="29">
        <v>0</v>
      </c>
      <c r="I51" s="29">
        <v>0</v>
      </c>
      <c r="J51" s="28">
        <v>0</v>
      </c>
      <c r="K51" s="28">
        <v>0</v>
      </c>
      <c r="L51" s="28">
        <v>0</v>
      </c>
      <c r="M51" s="28">
        <v>0</v>
      </c>
      <c r="N51" s="28">
        <v>0</v>
      </c>
      <c r="O51" s="28">
        <v>0</v>
      </c>
      <c r="P51" s="28">
        <v>0</v>
      </c>
      <c r="Q51" s="27"/>
    </row>
    <row r="52" spans="1:17">
      <c r="A52" s="29"/>
      <c r="B52" s="32" t="s">
        <v>145</v>
      </c>
      <c r="C52" s="28" t="s">
        <v>193</v>
      </c>
      <c r="D52" s="31" t="s">
        <v>192</v>
      </c>
      <c r="E52" s="29" t="s">
        <v>142</v>
      </c>
      <c r="F52" s="30" t="s">
        <v>191</v>
      </c>
      <c r="G52" s="30">
        <v>4</v>
      </c>
      <c r="H52" s="29">
        <v>0</v>
      </c>
      <c r="I52" s="29">
        <v>0</v>
      </c>
      <c r="J52" s="28">
        <v>0</v>
      </c>
      <c r="K52" s="28">
        <v>0</v>
      </c>
      <c r="L52" s="28">
        <v>0</v>
      </c>
      <c r="M52" s="28">
        <v>0</v>
      </c>
      <c r="N52" s="28">
        <v>0</v>
      </c>
      <c r="O52" s="28">
        <v>0</v>
      </c>
      <c r="P52" s="28">
        <v>0</v>
      </c>
      <c r="Q52" s="27"/>
    </row>
    <row r="53" spans="1:17">
      <c r="A53" s="40">
        <v>2019</v>
      </c>
      <c r="B53" s="39"/>
      <c r="C53" s="34"/>
      <c r="D53" s="38" t="s">
        <v>190</v>
      </c>
      <c r="E53" s="37">
        <v>13</v>
      </c>
      <c r="F53" s="36"/>
      <c r="G53" s="34">
        <f>SUM(G54:G66)</f>
        <v>60</v>
      </c>
      <c r="H53" s="35">
        <f>SUM(I53:J53)</f>
        <v>22</v>
      </c>
      <c r="I53" s="34">
        <f>SUM(I54:I66)</f>
        <v>9</v>
      </c>
      <c r="J53" s="34">
        <f>SUM(J54:J66)</f>
        <v>13</v>
      </c>
      <c r="K53" s="35">
        <f>SUM(L53:M53)</f>
        <v>22</v>
      </c>
      <c r="L53" s="34">
        <f>SUM(L54:L66)</f>
        <v>9</v>
      </c>
      <c r="M53" s="34">
        <f>SUM(M54:M66)</f>
        <v>13</v>
      </c>
      <c r="N53" s="34">
        <f>SUM(N54:N66)</f>
        <v>0</v>
      </c>
      <c r="O53" s="34">
        <f>SUM(O54:O66)</f>
        <v>22</v>
      </c>
      <c r="P53" s="34">
        <f>SUM(P54:P66)</f>
        <v>0</v>
      </c>
      <c r="Q53" s="33"/>
    </row>
    <row r="54" spans="1:17">
      <c r="A54" s="29"/>
      <c r="B54" s="32" t="s">
        <v>145</v>
      </c>
      <c r="C54" s="6" t="s">
        <v>189</v>
      </c>
      <c r="D54" s="31" t="s">
        <v>188</v>
      </c>
      <c r="E54" s="29" t="s">
        <v>142</v>
      </c>
      <c r="F54" s="30" t="s">
        <v>187</v>
      </c>
      <c r="G54" s="30">
        <v>3</v>
      </c>
      <c r="H54" s="29" t="s">
        <v>186</v>
      </c>
      <c r="I54" s="29">
        <v>1</v>
      </c>
      <c r="J54" s="28">
        <v>1</v>
      </c>
      <c r="K54" s="28" t="s">
        <v>185</v>
      </c>
      <c r="L54" s="28">
        <v>1</v>
      </c>
      <c r="M54" s="28">
        <v>1</v>
      </c>
      <c r="N54" s="28">
        <v>0</v>
      </c>
      <c r="O54" s="28">
        <v>2</v>
      </c>
      <c r="P54" s="28">
        <v>0</v>
      </c>
      <c r="Q54" s="28" t="s">
        <v>184</v>
      </c>
    </row>
    <row r="55" spans="1:17">
      <c r="A55" s="29"/>
      <c r="B55" s="32" t="s">
        <v>145</v>
      </c>
      <c r="C55" s="6" t="s">
        <v>183</v>
      </c>
      <c r="D55" s="31" t="s">
        <v>182</v>
      </c>
      <c r="E55" s="29" t="s">
        <v>142</v>
      </c>
      <c r="F55" s="30" t="s">
        <v>181</v>
      </c>
      <c r="G55" s="30">
        <v>3</v>
      </c>
      <c r="H55" s="29" t="s">
        <v>180</v>
      </c>
      <c r="I55" s="29">
        <v>6</v>
      </c>
      <c r="J55" s="28">
        <v>4</v>
      </c>
      <c r="K55" s="29" t="s">
        <v>180</v>
      </c>
      <c r="L55" s="29">
        <v>6</v>
      </c>
      <c r="M55" s="28">
        <v>4</v>
      </c>
      <c r="N55" s="28">
        <v>0</v>
      </c>
      <c r="O55" s="28">
        <v>10</v>
      </c>
      <c r="P55" s="28">
        <v>0</v>
      </c>
      <c r="Q55" s="28" t="s">
        <v>179</v>
      </c>
    </row>
    <row r="56" spans="1:17">
      <c r="A56" s="29"/>
      <c r="B56" s="32" t="s">
        <v>145</v>
      </c>
      <c r="C56" s="6" t="s">
        <v>178</v>
      </c>
      <c r="D56" s="31" t="s">
        <v>177</v>
      </c>
      <c r="E56" s="29" t="s">
        <v>142</v>
      </c>
      <c r="F56" s="30" t="s">
        <v>176</v>
      </c>
      <c r="G56" s="30">
        <v>7</v>
      </c>
      <c r="H56" s="29" t="s">
        <v>175</v>
      </c>
      <c r="I56" s="29">
        <v>1</v>
      </c>
      <c r="J56" s="28">
        <v>0</v>
      </c>
      <c r="K56" s="29" t="s">
        <v>175</v>
      </c>
      <c r="L56" s="29">
        <v>1</v>
      </c>
      <c r="M56" s="28">
        <v>0</v>
      </c>
      <c r="N56" s="28">
        <v>0</v>
      </c>
      <c r="O56" s="28">
        <v>1</v>
      </c>
      <c r="P56" s="28">
        <v>0</v>
      </c>
      <c r="Q56" s="28" t="s">
        <v>174</v>
      </c>
    </row>
    <row r="57" spans="1:17">
      <c r="A57" s="29"/>
      <c r="B57" s="32" t="s">
        <v>145</v>
      </c>
      <c r="C57" s="6" t="s">
        <v>173</v>
      </c>
      <c r="D57" s="31" t="s">
        <v>172</v>
      </c>
      <c r="E57" s="29" t="s">
        <v>142</v>
      </c>
      <c r="F57" s="30" t="s">
        <v>169</v>
      </c>
      <c r="G57" s="30">
        <v>5</v>
      </c>
      <c r="H57" s="29">
        <v>0</v>
      </c>
      <c r="I57" s="29">
        <v>0</v>
      </c>
      <c r="J57" s="28">
        <v>0</v>
      </c>
      <c r="K57" s="28">
        <v>0</v>
      </c>
      <c r="L57" s="28">
        <v>0</v>
      </c>
      <c r="M57" s="28">
        <v>0</v>
      </c>
      <c r="N57" s="28">
        <v>0</v>
      </c>
      <c r="O57" s="28">
        <v>0</v>
      </c>
      <c r="P57" s="28">
        <v>0</v>
      </c>
      <c r="Q57" s="28"/>
    </row>
    <row r="58" spans="1:17">
      <c r="A58" s="29"/>
      <c r="B58" s="32" t="s">
        <v>145</v>
      </c>
      <c r="C58" s="6" t="s">
        <v>171</v>
      </c>
      <c r="D58" s="31" t="s">
        <v>170</v>
      </c>
      <c r="E58" s="29" t="s">
        <v>142</v>
      </c>
      <c r="F58" s="30" t="s">
        <v>169</v>
      </c>
      <c r="G58" s="30">
        <v>3</v>
      </c>
      <c r="H58" s="29">
        <v>0</v>
      </c>
      <c r="I58" s="29">
        <v>0</v>
      </c>
      <c r="J58" s="28">
        <v>0</v>
      </c>
      <c r="K58" s="28">
        <v>0</v>
      </c>
      <c r="L58" s="28">
        <v>0</v>
      </c>
      <c r="M58" s="28">
        <v>0</v>
      </c>
      <c r="N58" s="28">
        <v>0</v>
      </c>
      <c r="O58" s="28">
        <v>0</v>
      </c>
      <c r="P58" s="28">
        <v>0</v>
      </c>
      <c r="Q58" s="28"/>
    </row>
    <row r="59" spans="1:17">
      <c r="A59" s="29"/>
      <c r="B59" s="32" t="s">
        <v>145</v>
      </c>
      <c r="C59" s="6" t="s">
        <v>168</v>
      </c>
      <c r="D59" s="31" t="s">
        <v>167</v>
      </c>
      <c r="E59" s="29" t="s">
        <v>142</v>
      </c>
      <c r="F59" s="30" t="s">
        <v>166</v>
      </c>
      <c r="G59" s="30">
        <v>3</v>
      </c>
      <c r="H59" s="29" t="s">
        <v>165</v>
      </c>
      <c r="I59" s="29">
        <v>0</v>
      </c>
      <c r="J59" s="28">
        <v>8</v>
      </c>
      <c r="K59" s="29" t="s">
        <v>165</v>
      </c>
      <c r="L59" s="29">
        <v>0</v>
      </c>
      <c r="M59" s="28">
        <v>8</v>
      </c>
      <c r="N59" s="28">
        <v>0</v>
      </c>
      <c r="O59" s="28">
        <v>8</v>
      </c>
      <c r="P59" s="28">
        <v>0</v>
      </c>
      <c r="Q59" s="28" t="s">
        <v>164</v>
      </c>
    </row>
    <row r="60" spans="1:17">
      <c r="A60" s="29"/>
      <c r="B60" s="32" t="s">
        <v>145</v>
      </c>
      <c r="C60" s="6" t="s">
        <v>163</v>
      </c>
      <c r="D60" s="31" t="s">
        <v>162</v>
      </c>
      <c r="E60" s="29" t="s">
        <v>142</v>
      </c>
      <c r="F60" s="30" t="s">
        <v>159</v>
      </c>
      <c r="G60" s="30">
        <v>5</v>
      </c>
      <c r="H60" s="29">
        <v>0</v>
      </c>
      <c r="I60" s="29">
        <v>0</v>
      </c>
      <c r="J60" s="28">
        <v>0</v>
      </c>
      <c r="K60" s="28">
        <v>0</v>
      </c>
      <c r="L60" s="28">
        <v>0</v>
      </c>
      <c r="M60" s="28">
        <v>0</v>
      </c>
      <c r="N60" s="28">
        <v>0</v>
      </c>
      <c r="O60" s="28">
        <v>0</v>
      </c>
      <c r="P60" s="28">
        <v>0</v>
      </c>
      <c r="Q60" s="28"/>
    </row>
    <row r="61" spans="1:17">
      <c r="A61" s="29"/>
      <c r="B61" s="32" t="s">
        <v>145</v>
      </c>
      <c r="C61" s="6" t="s">
        <v>161</v>
      </c>
      <c r="D61" s="31" t="s">
        <v>160</v>
      </c>
      <c r="E61" s="29" t="s">
        <v>142</v>
      </c>
      <c r="F61" s="30" t="s">
        <v>159</v>
      </c>
      <c r="G61" s="30">
        <v>6</v>
      </c>
      <c r="H61" s="29">
        <v>0</v>
      </c>
      <c r="I61" s="29">
        <v>0</v>
      </c>
      <c r="J61" s="28">
        <v>0</v>
      </c>
      <c r="K61" s="28">
        <v>0</v>
      </c>
      <c r="L61" s="28">
        <v>0</v>
      </c>
      <c r="M61" s="28">
        <v>0</v>
      </c>
      <c r="N61" s="28">
        <v>0</v>
      </c>
      <c r="O61" s="28">
        <v>0</v>
      </c>
      <c r="P61" s="28">
        <v>0</v>
      </c>
      <c r="Q61" s="28"/>
    </row>
    <row r="62" spans="1:17">
      <c r="A62" s="29"/>
      <c r="B62" s="32" t="s">
        <v>145</v>
      </c>
      <c r="C62" s="6" t="s">
        <v>158</v>
      </c>
      <c r="D62" s="31" t="s">
        <v>157</v>
      </c>
      <c r="E62" s="29" t="s">
        <v>142</v>
      </c>
      <c r="F62" s="30" t="s">
        <v>151</v>
      </c>
      <c r="G62" s="30">
        <v>5</v>
      </c>
      <c r="H62" s="29" t="s">
        <v>156</v>
      </c>
      <c r="I62" s="29">
        <v>1</v>
      </c>
      <c r="J62" s="28">
        <v>0</v>
      </c>
      <c r="K62" s="29" t="s">
        <v>156</v>
      </c>
      <c r="L62" s="28">
        <v>1</v>
      </c>
      <c r="M62" s="28">
        <v>0</v>
      </c>
      <c r="N62" s="28">
        <v>0</v>
      </c>
      <c r="O62" s="28">
        <v>1</v>
      </c>
      <c r="P62" s="28">
        <v>0</v>
      </c>
      <c r="Q62" s="28" t="s">
        <v>155</v>
      </c>
    </row>
    <row r="63" spans="1:17">
      <c r="A63" s="29"/>
      <c r="B63" s="32" t="s">
        <v>145</v>
      </c>
      <c r="C63" s="6" t="s">
        <v>153</v>
      </c>
      <c r="D63" s="31" t="s">
        <v>152</v>
      </c>
      <c r="E63" s="29" t="s">
        <v>142</v>
      </c>
      <c r="F63" s="30" t="s">
        <v>151</v>
      </c>
      <c r="G63" s="30">
        <v>5</v>
      </c>
      <c r="H63" s="29">
        <v>0</v>
      </c>
      <c r="I63" s="29">
        <v>0</v>
      </c>
      <c r="J63" s="28">
        <v>0</v>
      </c>
      <c r="K63" s="28">
        <v>0</v>
      </c>
      <c r="L63" s="28">
        <v>0</v>
      </c>
      <c r="M63" s="28">
        <v>0</v>
      </c>
      <c r="N63" s="28">
        <v>0</v>
      </c>
      <c r="O63" s="28">
        <v>0</v>
      </c>
      <c r="P63" s="28">
        <v>0</v>
      </c>
      <c r="Q63" s="28"/>
    </row>
    <row r="64" spans="1:17">
      <c r="A64" s="29"/>
      <c r="B64" s="32" t="s">
        <v>145</v>
      </c>
      <c r="C64" s="6" t="s">
        <v>150</v>
      </c>
      <c r="D64" s="31" t="s">
        <v>149</v>
      </c>
      <c r="E64" s="29" t="s">
        <v>142</v>
      </c>
      <c r="F64" s="30" t="s">
        <v>148</v>
      </c>
      <c r="G64" s="30">
        <v>5</v>
      </c>
      <c r="H64" s="29">
        <v>0</v>
      </c>
      <c r="I64" s="29">
        <v>0</v>
      </c>
      <c r="J64" s="28">
        <v>0</v>
      </c>
      <c r="K64" s="28">
        <v>0</v>
      </c>
      <c r="L64" s="28">
        <v>0</v>
      </c>
      <c r="M64" s="28">
        <v>0</v>
      </c>
      <c r="N64" s="28">
        <v>0</v>
      </c>
      <c r="O64" s="28">
        <v>0</v>
      </c>
      <c r="P64" s="28">
        <v>0</v>
      </c>
      <c r="Q64" s="28"/>
    </row>
    <row r="65" spans="1:17">
      <c r="A65" s="29"/>
      <c r="B65" s="32" t="s">
        <v>145</v>
      </c>
      <c r="C65" s="6" t="s">
        <v>147</v>
      </c>
      <c r="D65" s="31" t="s">
        <v>146</v>
      </c>
      <c r="E65" s="29" t="s">
        <v>142</v>
      </c>
      <c r="F65" s="30" t="s">
        <v>141</v>
      </c>
      <c r="G65" s="30">
        <v>5</v>
      </c>
      <c r="H65" s="29">
        <v>0</v>
      </c>
      <c r="I65" s="29">
        <v>0</v>
      </c>
      <c r="J65" s="28">
        <v>0</v>
      </c>
      <c r="K65" s="28">
        <v>0</v>
      </c>
      <c r="L65" s="28">
        <v>0</v>
      </c>
      <c r="M65" s="28">
        <v>0</v>
      </c>
      <c r="N65" s="28">
        <v>0</v>
      </c>
      <c r="O65" s="28">
        <v>0</v>
      </c>
      <c r="P65" s="28">
        <v>0</v>
      </c>
      <c r="Q65" s="27"/>
    </row>
    <row r="66" spans="1:17">
      <c r="A66" s="29"/>
      <c r="B66" s="32" t="s">
        <v>145</v>
      </c>
      <c r="C66" s="6" t="s">
        <v>144</v>
      </c>
      <c r="D66" s="31" t="s">
        <v>143</v>
      </c>
      <c r="E66" s="29" t="s">
        <v>142</v>
      </c>
      <c r="F66" s="30" t="s">
        <v>141</v>
      </c>
      <c r="G66" s="30">
        <v>5</v>
      </c>
      <c r="H66" s="29">
        <v>0</v>
      </c>
      <c r="I66" s="29">
        <v>0</v>
      </c>
      <c r="J66" s="28">
        <v>0</v>
      </c>
      <c r="K66" s="28">
        <v>0</v>
      </c>
      <c r="L66" s="28">
        <v>0</v>
      </c>
      <c r="M66" s="28">
        <v>0</v>
      </c>
      <c r="N66" s="28">
        <v>0</v>
      </c>
      <c r="O66" s="28">
        <v>0</v>
      </c>
      <c r="P66" s="28">
        <v>0</v>
      </c>
      <c r="Q66" s="27"/>
    </row>
    <row r="67" spans="1:17">
      <c r="A67" s="9"/>
      <c r="B67" s="9"/>
    </row>
    <row r="68" spans="1:17">
      <c r="A68" s="7"/>
      <c r="B68" s="7"/>
    </row>
    <row r="69" spans="1:17">
      <c r="A69" s="8"/>
      <c r="B69" s="8"/>
    </row>
    <row r="70" spans="1:17">
      <c r="A70" s="7"/>
      <c r="B70" s="7"/>
      <c r="E70" s="2"/>
    </row>
    <row r="71" spans="1:17">
      <c r="A71" s="7"/>
      <c r="B71" s="7"/>
      <c r="E71" s="2"/>
    </row>
    <row r="72" spans="1:17">
      <c r="E72" s="2"/>
    </row>
    <row r="73" spans="1:17">
      <c r="E73" s="2"/>
    </row>
    <row r="74" spans="1:17">
      <c r="E74" s="2"/>
    </row>
    <row r="75" spans="1:17">
      <c r="E75" s="2"/>
    </row>
    <row r="76" spans="1:17">
      <c r="E76" s="2"/>
    </row>
    <row r="77" spans="1:17">
      <c r="E77" s="2"/>
    </row>
  </sheetData>
  <mergeCells count="10">
    <mergeCell ref="Q3:Q4"/>
    <mergeCell ref="A1:O1"/>
    <mergeCell ref="E3:G3"/>
    <mergeCell ref="A3:A4"/>
    <mergeCell ref="C3:C4"/>
    <mergeCell ref="D3:D4"/>
    <mergeCell ref="N3:P3"/>
    <mergeCell ref="H3:J3"/>
    <mergeCell ref="K3:M3"/>
    <mergeCell ref="B3:B4"/>
  </mergeCells>
  <phoneticPr fontId="11" type="noConversion"/>
  <pageMargins left="0.25" right="0.25" top="0.75" bottom="0.75" header="0.30000001192092896" footer="0.30000001192092896"/>
  <pageSetup paperSize="9" scale="77" fitToHeight="0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Q83"/>
  <sheetViews>
    <sheetView topLeftCell="A10" zoomScaleNormal="100" workbookViewId="0">
      <selection activeCell="H17" sqref="H17"/>
    </sheetView>
  </sheetViews>
  <sheetFormatPr defaultRowHeight="16.5"/>
  <cols>
    <col min="1" max="1" width="7.25" style="1" customWidth="1"/>
    <col min="2" max="2" width="8.375" style="1" customWidth="1"/>
    <col min="3" max="3" width="36.875" style="1" bestFit="1" customWidth="1"/>
    <col min="4" max="4" width="34.125" style="1" customWidth="1"/>
    <col min="5" max="5" width="10.875" style="1" customWidth="1"/>
    <col min="6" max="6" width="9.625" style="1" customWidth="1"/>
    <col min="7" max="8" width="10.5" style="1" customWidth="1"/>
    <col min="9" max="10" width="9.25" style="1" bestFit="1" customWidth="1"/>
    <col min="11" max="11" width="9.75" style="1" customWidth="1"/>
    <col min="12" max="12" width="10.375" style="1" customWidth="1"/>
    <col min="13" max="13" width="10" style="1" customWidth="1"/>
    <col min="14" max="14" width="9.75" style="1" customWidth="1"/>
    <col min="15" max="15" width="9.625" style="1" customWidth="1"/>
    <col min="16" max="16" width="9" style="1"/>
    <col min="17" max="17" width="21.375" style="1" customWidth="1"/>
    <col min="18" max="16384" width="9" style="1"/>
  </cols>
  <sheetData>
    <row r="1" spans="1:17" ht="31.5">
      <c r="A1" s="104" t="s">
        <v>436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</row>
    <row r="2" spans="1:17">
      <c r="Q2" s="64" t="s">
        <v>434</v>
      </c>
    </row>
    <row r="3" spans="1:17" ht="20.100000000000001" customHeight="1">
      <c r="A3" s="105" t="s">
        <v>433</v>
      </c>
      <c r="B3" s="105" t="s">
        <v>432</v>
      </c>
      <c r="C3" s="105" t="s">
        <v>431</v>
      </c>
      <c r="D3" s="105" t="s">
        <v>430</v>
      </c>
      <c r="E3" s="113" t="s">
        <v>429</v>
      </c>
      <c r="F3" s="114"/>
      <c r="G3" s="115"/>
      <c r="H3" s="108" t="s">
        <v>428</v>
      </c>
      <c r="I3" s="109"/>
      <c r="J3" s="116"/>
      <c r="K3" s="110" t="s">
        <v>427</v>
      </c>
      <c r="L3" s="111"/>
      <c r="M3" s="112"/>
      <c r="N3" s="110" t="s">
        <v>426</v>
      </c>
      <c r="O3" s="111"/>
      <c r="P3" s="112"/>
      <c r="Q3" s="99" t="s">
        <v>425</v>
      </c>
    </row>
    <row r="4" spans="1:17" ht="20.100000000000001" customHeight="1" thickBot="1">
      <c r="A4" s="106"/>
      <c r="B4" s="106"/>
      <c r="C4" s="106"/>
      <c r="D4" s="106"/>
      <c r="E4" s="26" t="s">
        <v>424</v>
      </c>
      <c r="F4" s="23" t="s">
        <v>423</v>
      </c>
      <c r="G4" s="23" t="s">
        <v>422</v>
      </c>
      <c r="H4" s="25" t="s">
        <v>421</v>
      </c>
      <c r="I4" s="25" t="s">
        <v>419</v>
      </c>
      <c r="J4" s="52" t="s">
        <v>418</v>
      </c>
      <c r="K4" s="52" t="s">
        <v>420</v>
      </c>
      <c r="L4" s="23" t="s">
        <v>419</v>
      </c>
      <c r="M4" s="23" t="s">
        <v>418</v>
      </c>
      <c r="N4" s="23" t="s">
        <v>417</v>
      </c>
      <c r="O4" s="23" t="s">
        <v>416</v>
      </c>
      <c r="P4" s="23" t="s">
        <v>415</v>
      </c>
      <c r="Q4" s="100"/>
    </row>
    <row r="5" spans="1:17" s="22" customFormat="1" ht="20.100000000000001" customHeight="1" thickTop="1">
      <c r="A5" s="21"/>
      <c r="B5" s="21"/>
      <c r="C5" s="21">
        <f>C6+C21+C29</f>
        <v>26</v>
      </c>
      <c r="D5" s="21" t="s">
        <v>414</v>
      </c>
      <c r="E5" s="19"/>
      <c r="F5" s="19"/>
      <c r="G5" s="19">
        <f>G6+G21+G29</f>
        <v>136</v>
      </c>
      <c r="H5" s="19"/>
      <c r="I5" s="19">
        <f>I6+I21+I29</f>
        <v>587</v>
      </c>
      <c r="J5" s="19">
        <f>J6+J21+J29</f>
        <v>511</v>
      </c>
      <c r="K5" s="19"/>
      <c r="L5" s="19">
        <f>L6+L21+L29</f>
        <v>583</v>
      </c>
      <c r="M5" s="19">
        <f>M6+M21+M29</f>
        <v>508</v>
      </c>
      <c r="N5" s="19">
        <f>N6+N21+N29</f>
        <v>22</v>
      </c>
      <c r="O5" s="19">
        <f>O6+O21+O29</f>
        <v>1021</v>
      </c>
      <c r="P5" s="19"/>
      <c r="Q5" s="19"/>
    </row>
    <row r="6" spans="1:17" s="18" customFormat="1" ht="20.100000000000001" customHeight="1" thickBot="1">
      <c r="A6" s="21"/>
      <c r="B6" s="21"/>
      <c r="C6" s="21">
        <f>COUNTA(C7:C20)</f>
        <v>14</v>
      </c>
      <c r="D6" s="21" t="s">
        <v>352</v>
      </c>
      <c r="E6" s="19"/>
      <c r="F6" s="19"/>
      <c r="G6" s="19">
        <f>SUM(G7:G20)</f>
        <v>74</v>
      </c>
      <c r="H6" s="20"/>
      <c r="I6" s="20">
        <f>SUM(I7:I20)</f>
        <v>565</v>
      </c>
      <c r="J6" s="19">
        <f>SUM(J7:J19)</f>
        <v>489</v>
      </c>
      <c r="K6" s="19"/>
      <c r="L6" s="19">
        <f>SUM(L7:L19)</f>
        <v>561</v>
      </c>
      <c r="M6" s="19">
        <f>SUM(M7:M19)</f>
        <v>486</v>
      </c>
      <c r="N6" s="19">
        <f>SUM(N7:N19)</f>
        <v>13</v>
      </c>
      <c r="O6" s="19">
        <f>SUM(O7:O19)</f>
        <v>988</v>
      </c>
      <c r="P6" s="19"/>
      <c r="Q6" s="19"/>
    </row>
    <row r="7" spans="1:17" ht="16.5" customHeight="1" thickTop="1">
      <c r="A7" s="14">
        <v>2017</v>
      </c>
      <c r="B7" s="14" t="s">
        <v>340</v>
      </c>
      <c r="C7" s="15" t="s">
        <v>413</v>
      </c>
      <c r="D7" s="63" t="s">
        <v>412</v>
      </c>
      <c r="E7" s="14" t="s">
        <v>411</v>
      </c>
      <c r="F7" s="14" t="s">
        <v>410</v>
      </c>
      <c r="G7" s="14">
        <v>5</v>
      </c>
      <c r="H7" s="14"/>
      <c r="I7" s="14"/>
      <c r="J7" s="14"/>
      <c r="K7" s="13"/>
      <c r="L7" s="14"/>
      <c r="M7" s="14"/>
      <c r="N7" s="14"/>
      <c r="O7" s="14"/>
      <c r="P7" s="13"/>
      <c r="Q7" s="62"/>
    </row>
    <row r="8" spans="1:17" ht="16.5" customHeight="1">
      <c r="A8" s="14"/>
      <c r="B8" s="14" t="s">
        <v>340</v>
      </c>
      <c r="C8" s="5" t="s">
        <v>409</v>
      </c>
      <c r="D8" s="60" t="s">
        <v>408</v>
      </c>
      <c r="E8" s="14" t="s">
        <v>142</v>
      </c>
      <c r="F8" s="5" t="s">
        <v>407</v>
      </c>
      <c r="G8" s="5">
        <v>4</v>
      </c>
      <c r="H8" s="14"/>
      <c r="I8" s="5"/>
      <c r="J8" s="5"/>
      <c r="K8" s="13"/>
      <c r="L8" s="5"/>
      <c r="M8" s="5"/>
      <c r="N8" s="5"/>
      <c r="O8" s="5"/>
      <c r="P8" s="13"/>
      <c r="Q8" s="61"/>
    </row>
    <row r="9" spans="1:17" ht="16.5" customHeight="1">
      <c r="A9" s="14"/>
      <c r="B9" s="14" t="s">
        <v>340</v>
      </c>
      <c r="C9" s="5" t="s">
        <v>406</v>
      </c>
      <c r="D9" s="60" t="s">
        <v>405</v>
      </c>
      <c r="E9" s="14" t="s">
        <v>142</v>
      </c>
      <c r="F9" s="5">
        <v>2017</v>
      </c>
      <c r="G9" s="5">
        <v>5</v>
      </c>
      <c r="H9" s="14"/>
      <c r="I9" s="5">
        <v>2</v>
      </c>
      <c r="J9" s="5"/>
      <c r="K9" s="14"/>
      <c r="L9" s="5">
        <v>2</v>
      </c>
      <c r="M9" s="5"/>
      <c r="N9" s="5"/>
      <c r="O9" s="5"/>
      <c r="P9" s="14"/>
      <c r="Q9" s="5" t="s">
        <v>404</v>
      </c>
    </row>
    <row r="10" spans="1:17" ht="16.5" customHeight="1">
      <c r="A10" s="14"/>
      <c r="B10" s="14" t="s">
        <v>340</v>
      </c>
      <c r="C10" s="5" t="s">
        <v>403</v>
      </c>
      <c r="D10" s="60" t="s">
        <v>402</v>
      </c>
      <c r="E10" s="14" t="s">
        <v>142</v>
      </c>
      <c r="F10" s="5" t="s">
        <v>401</v>
      </c>
      <c r="G10" s="5">
        <v>5</v>
      </c>
      <c r="H10" s="14"/>
      <c r="I10" s="5">
        <v>514</v>
      </c>
      <c r="J10" s="5">
        <v>478</v>
      </c>
      <c r="K10" s="14"/>
      <c r="L10" s="5">
        <v>510</v>
      </c>
      <c r="M10" s="5">
        <v>475</v>
      </c>
      <c r="N10" s="5">
        <v>7</v>
      </c>
      <c r="O10" s="5">
        <v>985</v>
      </c>
      <c r="P10" s="14"/>
      <c r="Q10" s="61"/>
    </row>
    <row r="11" spans="1:17" ht="16.5" customHeight="1">
      <c r="A11" s="14"/>
      <c r="B11" s="14" t="s">
        <v>340</v>
      </c>
      <c r="C11" s="6" t="s">
        <v>400</v>
      </c>
      <c r="D11" s="59" t="s">
        <v>399</v>
      </c>
      <c r="E11" s="14" t="s">
        <v>142</v>
      </c>
      <c r="F11" s="5" t="s">
        <v>398</v>
      </c>
      <c r="G11" s="5">
        <v>4</v>
      </c>
      <c r="H11" s="14"/>
      <c r="I11" s="5">
        <v>1</v>
      </c>
      <c r="J11" s="5"/>
      <c r="K11" s="14"/>
      <c r="L11" s="5">
        <v>1</v>
      </c>
      <c r="M11" s="5"/>
      <c r="N11" s="5"/>
      <c r="O11" s="5"/>
      <c r="P11" s="14"/>
      <c r="Q11" s="61"/>
    </row>
    <row r="12" spans="1:17" ht="16.5" customHeight="1">
      <c r="A12" s="14"/>
      <c r="B12" s="14" t="s">
        <v>340</v>
      </c>
      <c r="C12" s="6" t="s">
        <v>397</v>
      </c>
      <c r="D12" s="59" t="s">
        <v>396</v>
      </c>
      <c r="E12" s="14" t="s">
        <v>142</v>
      </c>
      <c r="F12" s="5" t="s">
        <v>395</v>
      </c>
      <c r="G12" s="5">
        <v>4</v>
      </c>
      <c r="H12" s="14"/>
      <c r="I12" s="5">
        <v>1</v>
      </c>
      <c r="J12" s="5"/>
      <c r="K12" s="14"/>
      <c r="L12" s="5">
        <v>1</v>
      </c>
      <c r="M12" s="5"/>
      <c r="N12" s="5"/>
      <c r="O12" s="5">
        <v>1</v>
      </c>
      <c r="P12" s="14"/>
      <c r="Q12" s="5" t="s">
        <v>394</v>
      </c>
    </row>
    <row r="13" spans="1:17" ht="16.5" customHeight="1">
      <c r="A13" s="14"/>
      <c r="B13" s="14" t="s">
        <v>340</v>
      </c>
      <c r="C13" s="6" t="s">
        <v>393</v>
      </c>
      <c r="D13" s="59" t="s">
        <v>392</v>
      </c>
      <c r="E13" s="14" t="s">
        <v>142</v>
      </c>
      <c r="F13" s="5" t="s">
        <v>391</v>
      </c>
      <c r="G13" s="5">
        <v>4</v>
      </c>
      <c r="H13" s="14"/>
      <c r="I13" s="5"/>
      <c r="J13" s="5"/>
      <c r="K13" s="14"/>
      <c r="L13" s="5"/>
      <c r="M13" s="5"/>
      <c r="N13" s="5"/>
      <c r="O13" s="5"/>
      <c r="P13" s="14"/>
      <c r="Q13" s="61"/>
    </row>
    <row r="14" spans="1:17" ht="16.5" customHeight="1">
      <c r="A14" s="14"/>
      <c r="B14" s="14" t="s">
        <v>340</v>
      </c>
      <c r="C14" s="6" t="s">
        <v>390</v>
      </c>
      <c r="D14" s="60" t="s">
        <v>389</v>
      </c>
      <c r="E14" s="14" t="s">
        <v>142</v>
      </c>
      <c r="F14" s="5" t="s">
        <v>388</v>
      </c>
      <c r="G14" s="5">
        <v>6</v>
      </c>
      <c r="H14" s="14"/>
      <c r="I14" s="5">
        <v>12</v>
      </c>
      <c r="J14" s="5">
        <v>11</v>
      </c>
      <c r="K14" s="14"/>
      <c r="L14" s="5">
        <v>12</v>
      </c>
      <c r="M14" s="5">
        <v>11</v>
      </c>
      <c r="N14" s="5">
        <v>2</v>
      </c>
      <c r="O14" s="5">
        <v>2</v>
      </c>
      <c r="P14" s="14"/>
      <c r="Q14" s="61"/>
    </row>
    <row r="15" spans="1:17" ht="16.5" customHeight="1">
      <c r="A15" s="14"/>
      <c r="B15" s="14" t="s">
        <v>340</v>
      </c>
      <c r="C15" s="6" t="s">
        <v>387</v>
      </c>
      <c r="D15" s="59" t="s">
        <v>386</v>
      </c>
      <c r="E15" s="14" t="s">
        <v>142</v>
      </c>
      <c r="F15" s="5" t="s">
        <v>385</v>
      </c>
      <c r="G15" s="5">
        <v>9</v>
      </c>
      <c r="H15" s="14"/>
      <c r="I15" s="5"/>
      <c r="J15" s="5"/>
      <c r="K15" s="14"/>
      <c r="L15" s="5"/>
      <c r="M15" s="5"/>
      <c r="N15" s="5"/>
      <c r="O15" s="5"/>
      <c r="P15" s="14"/>
      <c r="Q15" s="61"/>
    </row>
    <row r="16" spans="1:17" ht="16.5" customHeight="1">
      <c r="A16" s="14"/>
      <c r="B16" s="14" t="s">
        <v>340</v>
      </c>
      <c r="C16" s="5" t="s">
        <v>384</v>
      </c>
      <c r="D16" s="60" t="s">
        <v>383</v>
      </c>
      <c r="E16" s="14" t="s">
        <v>142</v>
      </c>
      <c r="F16" s="5" t="s">
        <v>380</v>
      </c>
      <c r="G16" s="5">
        <v>5</v>
      </c>
      <c r="H16" s="14"/>
      <c r="I16" s="5">
        <v>30</v>
      </c>
      <c r="J16" s="5"/>
      <c r="K16" s="14"/>
      <c r="L16" s="5">
        <v>30</v>
      </c>
      <c r="M16" s="5"/>
      <c r="N16" s="5" t="s">
        <v>142</v>
      </c>
      <c r="O16" s="5"/>
      <c r="P16" s="14"/>
      <c r="Q16" s="61"/>
    </row>
    <row r="17" spans="1:17" ht="16.5" customHeight="1">
      <c r="A17" s="14"/>
      <c r="B17" s="14" t="s">
        <v>340</v>
      </c>
      <c r="C17" s="5" t="s">
        <v>382</v>
      </c>
      <c r="D17" s="60" t="s">
        <v>381</v>
      </c>
      <c r="E17" s="14" t="s">
        <v>142</v>
      </c>
      <c r="F17" s="5" t="s">
        <v>380</v>
      </c>
      <c r="G17" s="5">
        <v>5</v>
      </c>
      <c r="H17" s="14"/>
      <c r="I17" s="5"/>
      <c r="J17" s="5"/>
      <c r="K17" s="14"/>
      <c r="L17" s="5"/>
      <c r="M17" s="5"/>
      <c r="N17" s="5"/>
      <c r="O17" s="5"/>
      <c r="P17" s="14"/>
      <c r="Q17" s="61"/>
    </row>
    <row r="18" spans="1:17" ht="16.5" customHeight="1">
      <c r="A18" s="14"/>
      <c r="B18" s="14" t="s">
        <v>340</v>
      </c>
      <c r="C18" s="5" t="s">
        <v>379</v>
      </c>
      <c r="D18" s="60" t="s">
        <v>378</v>
      </c>
      <c r="E18" s="14" t="s">
        <v>142</v>
      </c>
      <c r="F18" s="5">
        <v>2017</v>
      </c>
      <c r="G18" s="5">
        <v>7</v>
      </c>
      <c r="H18" s="14"/>
      <c r="I18" s="5"/>
      <c r="J18" s="5"/>
      <c r="K18" s="14"/>
      <c r="L18" s="5"/>
      <c r="M18" s="5"/>
      <c r="N18" s="5"/>
      <c r="O18" s="5"/>
      <c r="P18" s="14"/>
      <c r="Q18" s="61"/>
    </row>
    <row r="19" spans="1:17">
      <c r="A19" s="5"/>
      <c r="B19" s="14" t="s">
        <v>340</v>
      </c>
      <c r="C19" s="6" t="s">
        <v>377</v>
      </c>
      <c r="D19" s="59" t="s">
        <v>376</v>
      </c>
      <c r="E19" s="14" t="s">
        <v>142</v>
      </c>
      <c r="F19" s="5" t="s">
        <v>375</v>
      </c>
      <c r="G19" s="5">
        <v>4</v>
      </c>
      <c r="H19" s="4"/>
      <c r="I19" s="5">
        <v>5</v>
      </c>
      <c r="J19" s="5"/>
      <c r="K19" s="5"/>
      <c r="L19" s="5">
        <v>5</v>
      </c>
      <c r="M19" s="5"/>
      <c r="N19" s="5">
        <v>4</v>
      </c>
      <c r="O19" s="5"/>
      <c r="P19" s="5"/>
      <c r="Q19" s="5" t="s">
        <v>374</v>
      </c>
    </row>
    <row r="20" spans="1:17">
      <c r="A20" s="5"/>
      <c r="B20" s="14" t="s">
        <v>340</v>
      </c>
      <c r="C20" s="5" t="s">
        <v>373</v>
      </c>
      <c r="D20" s="60" t="s">
        <v>372</v>
      </c>
      <c r="E20" s="14" t="s">
        <v>142</v>
      </c>
      <c r="F20" s="5" t="s">
        <v>371</v>
      </c>
      <c r="G20" s="5">
        <v>7</v>
      </c>
      <c r="H20" s="5"/>
      <c r="I20" s="5"/>
      <c r="J20" s="5"/>
      <c r="K20" s="5"/>
      <c r="L20" s="5"/>
      <c r="M20" s="5"/>
      <c r="N20" s="5"/>
      <c r="O20" s="5"/>
      <c r="P20" s="5"/>
      <c r="Q20" s="61"/>
    </row>
    <row r="21" spans="1:17">
      <c r="A21" s="5"/>
      <c r="B21" s="14"/>
      <c r="C21" s="11">
        <f>COUNTA(C22:C28)</f>
        <v>7</v>
      </c>
      <c r="D21" s="11" t="s">
        <v>352</v>
      </c>
      <c r="E21" s="5"/>
      <c r="F21" s="5"/>
      <c r="G21" s="10">
        <f>SUM(G22:G28)</f>
        <v>36</v>
      </c>
      <c r="H21" s="5"/>
      <c r="I21" s="10">
        <f>SUM(I22:I28)</f>
        <v>22</v>
      </c>
      <c r="J21" s="10">
        <f>SUM(J22:J28)</f>
        <v>22</v>
      </c>
      <c r="K21" s="10"/>
      <c r="L21" s="10">
        <f>SUM(L22:L28)</f>
        <v>22</v>
      </c>
      <c r="M21" s="10">
        <f>SUM(M22:M28)</f>
        <v>22</v>
      </c>
      <c r="N21" s="10">
        <f>SUM(N22:N28)</f>
        <v>9</v>
      </c>
      <c r="O21" s="10">
        <f>SUM(O22:O28)</f>
        <v>33</v>
      </c>
      <c r="P21" s="10">
        <f>SUM(P22:P28)</f>
        <v>2</v>
      </c>
      <c r="Q21" s="3"/>
    </row>
    <row r="22" spans="1:17">
      <c r="A22" s="5">
        <v>2018</v>
      </c>
      <c r="B22" s="14" t="s">
        <v>340</v>
      </c>
      <c r="C22" s="6" t="s">
        <v>370</v>
      </c>
      <c r="D22" s="59" t="s">
        <v>369</v>
      </c>
      <c r="E22" s="14" t="s">
        <v>142</v>
      </c>
      <c r="F22" s="5" t="s">
        <v>368</v>
      </c>
      <c r="G22" s="5">
        <v>4</v>
      </c>
      <c r="H22" s="4"/>
      <c r="I22" s="5">
        <v>2</v>
      </c>
      <c r="J22" s="5">
        <v>1</v>
      </c>
      <c r="K22" s="5"/>
      <c r="L22" s="5">
        <v>2</v>
      </c>
      <c r="M22" s="5">
        <v>1</v>
      </c>
      <c r="N22" s="5">
        <v>2</v>
      </c>
      <c r="O22" s="5"/>
      <c r="P22" s="5">
        <v>1</v>
      </c>
      <c r="Q22" s="3"/>
    </row>
    <row r="23" spans="1:17">
      <c r="A23" s="5"/>
      <c r="B23" s="14" t="s">
        <v>340</v>
      </c>
      <c r="C23" s="5" t="s">
        <v>367</v>
      </c>
      <c r="D23" s="60" t="s">
        <v>366</v>
      </c>
      <c r="E23" s="14" t="s">
        <v>142</v>
      </c>
      <c r="F23" s="5" t="s">
        <v>365</v>
      </c>
      <c r="G23" s="5">
        <v>5</v>
      </c>
      <c r="H23" s="5"/>
      <c r="I23" s="5">
        <v>14</v>
      </c>
      <c r="J23" s="5">
        <v>21</v>
      </c>
      <c r="K23" s="5"/>
      <c r="L23" s="5">
        <v>14</v>
      </c>
      <c r="M23" s="5">
        <v>21</v>
      </c>
      <c r="N23" s="5">
        <v>2</v>
      </c>
      <c r="O23" s="5">
        <v>33</v>
      </c>
      <c r="P23" s="5"/>
      <c r="Q23" s="3"/>
    </row>
    <row r="24" spans="1:17">
      <c r="A24" s="5"/>
      <c r="B24" s="14" t="s">
        <v>340</v>
      </c>
      <c r="C24" s="5" t="s">
        <v>364</v>
      </c>
      <c r="D24" s="60" t="s">
        <v>363</v>
      </c>
      <c r="E24" s="14" t="s">
        <v>142</v>
      </c>
      <c r="F24" s="5" t="s">
        <v>362</v>
      </c>
      <c r="G24" s="5">
        <v>5</v>
      </c>
      <c r="H24" s="4"/>
      <c r="I24" s="5">
        <v>1</v>
      </c>
      <c r="J24" s="5"/>
      <c r="K24" s="5"/>
      <c r="L24" s="5">
        <v>1</v>
      </c>
      <c r="M24" s="5"/>
      <c r="N24" s="5"/>
      <c r="O24" s="5"/>
      <c r="P24" s="5">
        <v>1</v>
      </c>
      <c r="Q24" s="3"/>
    </row>
    <row r="25" spans="1:17">
      <c r="A25" s="5"/>
      <c r="B25" s="14" t="s">
        <v>340</v>
      </c>
      <c r="C25" s="6" t="s">
        <v>361</v>
      </c>
      <c r="D25" s="59" t="s">
        <v>360</v>
      </c>
      <c r="E25" s="14" t="s">
        <v>142</v>
      </c>
      <c r="F25" s="5">
        <v>2018</v>
      </c>
      <c r="G25" s="5">
        <v>7</v>
      </c>
      <c r="H25" s="5"/>
      <c r="I25" s="5">
        <v>5</v>
      </c>
      <c r="J25" s="5"/>
      <c r="K25" s="5"/>
      <c r="L25" s="5">
        <v>5</v>
      </c>
      <c r="M25" s="5"/>
      <c r="N25" s="5">
        <v>5</v>
      </c>
      <c r="O25" s="5"/>
      <c r="P25" s="5"/>
      <c r="Q25" s="3"/>
    </row>
    <row r="26" spans="1:17">
      <c r="A26" s="5"/>
      <c r="B26" s="14" t="s">
        <v>340</v>
      </c>
      <c r="C26" s="5" t="s">
        <v>359</v>
      </c>
      <c r="D26" s="60" t="s">
        <v>358</v>
      </c>
      <c r="E26" s="14" t="s">
        <v>142</v>
      </c>
      <c r="F26" s="5">
        <v>2018</v>
      </c>
      <c r="G26" s="5">
        <v>5</v>
      </c>
      <c r="H26" s="4"/>
      <c r="I26" s="5"/>
      <c r="J26" s="5"/>
      <c r="K26" s="5"/>
      <c r="L26" s="5"/>
      <c r="M26" s="5"/>
      <c r="N26" s="5"/>
      <c r="O26" s="5"/>
      <c r="P26" s="5"/>
      <c r="Q26" s="3"/>
    </row>
    <row r="27" spans="1:17" s="54" customFormat="1">
      <c r="A27" s="57"/>
      <c r="B27" s="58" t="s">
        <v>340</v>
      </c>
      <c r="C27" s="6" t="s">
        <v>357</v>
      </c>
      <c r="D27" s="59" t="s">
        <v>356</v>
      </c>
      <c r="E27" s="58" t="s">
        <v>142</v>
      </c>
      <c r="F27" s="57">
        <v>2018</v>
      </c>
      <c r="G27" s="57">
        <v>5</v>
      </c>
      <c r="H27" s="57"/>
      <c r="I27" s="57"/>
      <c r="J27" s="57"/>
      <c r="K27" s="56"/>
      <c r="L27" s="57"/>
      <c r="M27" s="57"/>
      <c r="N27" s="57"/>
      <c r="O27" s="57"/>
      <c r="P27" s="56"/>
      <c r="Q27" s="55"/>
    </row>
    <row r="28" spans="1:17" s="54" customFormat="1">
      <c r="A28" s="57"/>
      <c r="B28" s="58" t="s">
        <v>340</v>
      </c>
      <c r="C28" s="6" t="s">
        <v>355</v>
      </c>
      <c r="D28" s="59" t="s">
        <v>354</v>
      </c>
      <c r="E28" s="58" t="s">
        <v>142</v>
      </c>
      <c r="F28" s="57" t="s">
        <v>353</v>
      </c>
      <c r="G28" s="57">
        <v>5</v>
      </c>
      <c r="H28" s="57"/>
      <c r="I28" s="57"/>
      <c r="J28" s="57"/>
      <c r="K28" s="56"/>
      <c r="L28" s="57"/>
      <c r="M28" s="57"/>
      <c r="N28" s="57"/>
      <c r="O28" s="57"/>
      <c r="P28" s="56"/>
      <c r="Q28" s="55"/>
    </row>
    <row r="29" spans="1:17" s="54" customFormat="1">
      <c r="A29" s="57"/>
      <c r="B29" s="58"/>
      <c r="C29" s="53">
        <f>COUNTA(C30:C34)</f>
        <v>5</v>
      </c>
      <c r="D29" s="53" t="s">
        <v>352</v>
      </c>
      <c r="E29" s="56"/>
      <c r="F29" s="56"/>
      <c r="G29" s="53">
        <f>SUM(G30:G34)</f>
        <v>26</v>
      </c>
      <c r="H29" s="56"/>
      <c r="I29" s="56"/>
      <c r="J29" s="56"/>
      <c r="K29" s="56"/>
      <c r="L29" s="56"/>
      <c r="M29" s="56"/>
      <c r="N29" s="56"/>
      <c r="O29" s="56"/>
      <c r="P29" s="56"/>
      <c r="Q29" s="55"/>
    </row>
    <row r="30" spans="1:17" s="54" customFormat="1">
      <c r="A30" s="57">
        <v>2019</v>
      </c>
      <c r="B30" s="58" t="s">
        <v>340</v>
      </c>
      <c r="C30" s="6" t="s">
        <v>351</v>
      </c>
      <c r="D30" s="59" t="s">
        <v>350</v>
      </c>
      <c r="E30" s="58" t="s">
        <v>142</v>
      </c>
      <c r="F30" s="57" t="s">
        <v>349</v>
      </c>
      <c r="G30" s="57">
        <v>5</v>
      </c>
      <c r="H30" s="57"/>
      <c r="I30" s="57"/>
      <c r="J30" s="56"/>
      <c r="K30" s="56"/>
      <c r="L30" s="56"/>
      <c r="M30" s="56"/>
      <c r="N30" s="56"/>
      <c r="O30" s="56"/>
      <c r="P30" s="56"/>
      <c r="Q30" s="55"/>
    </row>
    <row r="31" spans="1:17" s="54" customFormat="1">
      <c r="A31" s="57"/>
      <c r="B31" s="58" t="s">
        <v>340</v>
      </c>
      <c r="C31" s="6" t="s">
        <v>348</v>
      </c>
      <c r="D31" s="59" t="s">
        <v>347</v>
      </c>
      <c r="E31" s="58" t="s">
        <v>142</v>
      </c>
      <c r="F31" s="57" t="s">
        <v>344</v>
      </c>
      <c r="G31" s="57">
        <v>6</v>
      </c>
      <c r="H31" s="56"/>
      <c r="I31" s="56"/>
      <c r="J31" s="56"/>
      <c r="K31" s="56"/>
      <c r="L31" s="56"/>
      <c r="M31" s="56"/>
      <c r="N31" s="56"/>
      <c r="O31" s="56"/>
      <c r="P31" s="56"/>
      <c r="Q31" s="55"/>
    </row>
    <row r="32" spans="1:17" s="54" customFormat="1">
      <c r="A32" s="57"/>
      <c r="B32" s="58" t="s">
        <v>340</v>
      </c>
      <c r="C32" s="6" t="s">
        <v>346</v>
      </c>
      <c r="D32" s="59" t="s">
        <v>345</v>
      </c>
      <c r="E32" s="58" t="s">
        <v>142</v>
      </c>
      <c r="F32" s="57" t="s">
        <v>344</v>
      </c>
      <c r="G32" s="57">
        <v>5</v>
      </c>
      <c r="H32" s="57"/>
      <c r="I32" s="57"/>
      <c r="J32" s="56"/>
      <c r="K32" s="56"/>
      <c r="L32" s="56"/>
      <c r="M32" s="56"/>
      <c r="N32" s="56"/>
      <c r="O32" s="56"/>
      <c r="P32" s="56"/>
      <c r="Q32" s="55"/>
    </row>
    <row r="33" spans="1:17" s="54" customFormat="1">
      <c r="A33" s="57"/>
      <c r="B33" s="58" t="s">
        <v>340</v>
      </c>
      <c r="C33" s="6" t="s">
        <v>343</v>
      </c>
      <c r="D33" s="59" t="s">
        <v>342</v>
      </c>
      <c r="E33" s="58" t="s">
        <v>142</v>
      </c>
      <c r="F33" s="57" t="s">
        <v>341</v>
      </c>
      <c r="G33" s="57">
        <v>5</v>
      </c>
      <c r="H33" s="56"/>
      <c r="I33" s="56"/>
      <c r="J33" s="56"/>
      <c r="K33" s="56"/>
      <c r="L33" s="56"/>
      <c r="M33" s="56"/>
      <c r="N33" s="56"/>
      <c r="O33" s="56"/>
      <c r="P33" s="56"/>
      <c r="Q33" s="55"/>
    </row>
    <row r="34" spans="1:17" s="54" customFormat="1">
      <c r="A34" s="57"/>
      <c r="B34" s="58" t="s">
        <v>340</v>
      </c>
      <c r="C34" s="6" t="s">
        <v>339</v>
      </c>
      <c r="D34" s="59" t="s">
        <v>338</v>
      </c>
      <c r="E34" s="58" t="s">
        <v>142</v>
      </c>
      <c r="F34" s="57" t="s">
        <v>337</v>
      </c>
      <c r="G34" s="57">
        <v>5</v>
      </c>
      <c r="H34" s="57"/>
      <c r="I34" s="57"/>
      <c r="J34" s="56"/>
      <c r="K34" s="56"/>
      <c r="L34" s="56"/>
      <c r="M34" s="56"/>
      <c r="N34" s="56"/>
      <c r="O34" s="56"/>
      <c r="P34" s="56"/>
      <c r="Q34" s="55"/>
    </row>
    <row r="35" spans="1:17">
      <c r="A35" s="5"/>
      <c r="B35" s="5"/>
      <c r="C35" s="4"/>
      <c r="D35" s="53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3"/>
    </row>
    <row r="36" spans="1:17">
      <c r="A36" s="5"/>
      <c r="B36" s="5"/>
      <c r="C36" s="6"/>
      <c r="D36" s="6"/>
      <c r="E36" s="5"/>
      <c r="F36" s="5"/>
      <c r="G36" s="5"/>
      <c r="H36" s="5"/>
      <c r="I36" s="5"/>
      <c r="J36" s="4"/>
      <c r="K36" s="4"/>
      <c r="L36" s="4"/>
      <c r="M36" s="4"/>
      <c r="N36" s="4"/>
      <c r="O36" s="4"/>
      <c r="P36" s="4"/>
      <c r="Q36" s="3"/>
    </row>
    <row r="37" spans="1:17">
      <c r="A37" s="5"/>
      <c r="B37" s="5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3"/>
    </row>
    <row r="38" spans="1:17">
      <c r="A38" s="5"/>
      <c r="B38" s="5"/>
      <c r="C38" s="6"/>
      <c r="D38" s="6"/>
      <c r="E38" s="5"/>
      <c r="F38" s="5"/>
      <c r="G38" s="5"/>
      <c r="H38" s="5"/>
      <c r="I38" s="5"/>
      <c r="J38" s="4"/>
      <c r="K38" s="4"/>
      <c r="L38" s="4"/>
      <c r="M38" s="4"/>
      <c r="N38" s="4"/>
      <c r="O38" s="4"/>
      <c r="P38" s="4"/>
      <c r="Q38" s="3"/>
    </row>
    <row r="39" spans="1:17">
      <c r="A39" s="5"/>
      <c r="B39" s="5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3"/>
    </row>
    <row r="40" spans="1:17">
      <c r="A40" s="5"/>
      <c r="B40" s="5"/>
      <c r="C40" s="6"/>
      <c r="D40" s="6"/>
      <c r="E40" s="5"/>
      <c r="F40" s="5"/>
      <c r="G40" s="5"/>
      <c r="H40" s="5"/>
      <c r="I40" s="5"/>
      <c r="J40" s="4"/>
      <c r="K40" s="4"/>
      <c r="L40" s="4"/>
      <c r="M40" s="4"/>
      <c r="N40" s="4"/>
      <c r="O40" s="4"/>
      <c r="P40" s="4"/>
      <c r="Q40" s="3"/>
    </row>
    <row r="41" spans="1:17">
      <c r="A41" s="5"/>
      <c r="B41" s="5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3"/>
    </row>
    <row r="42" spans="1:17">
      <c r="A42" s="5"/>
      <c r="B42" s="5"/>
      <c r="C42" s="6"/>
      <c r="D42" s="6"/>
      <c r="E42" s="5"/>
      <c r="F42" s="5"/>
      <c r="G42" s="5"/>
      <c r="H42" s="5"/>
      <c r="I42" s="5"/>
      <c r="J42" s="4"/>
      <c r="K42" s="4"/>
      <c r="L42" s="4"/>
      <c r="M42" s="4"/>
      <c r="N42" s="4"/>
      <c r="O42" s="4"/>
      <c r="P42" s="4"/>
      <c r="Q42" s="3"/>
    </row>
    <row r="43" spans="1:17">
      <c r="A43" s="5"/>
      <c r="B43" s="5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3"/>
    </row>
    <row r="44" spans="1:17">
      <c r="A44" s="5"/>
      <c r="B44" s="5"/>
      <c r="C44" s="6"/>
      <c r="D44" s="6"/>
      <c r="E44" s="5"/>
      <c r="F44" s="5"/>
      <c r="G44" s="5"/>
      <c r="H44" s="5"/>
      <c r="I44" s="5"/>
      <c r="J44" s="4"/>
      <c r="K44" s="4"/>
      <c r="L44" s="4"/>
      <c r="M44" s="4"/>
      <c r="N44" s="4"/>
      <c r="O44" s="4"/>
      <c r="P44" s="4"/>
      <c r="Q44" s="3"/>
    </row>
    <row r="45" spans="1:17">
      <c r="A45" s="5"/>
      <c r="B45" s="5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3"/>
    </row>
    <row r="46" spans="1:17">
      <c r="A46" s="5"/>
      <c r="B46" s="5"/>
      <c r="C46" s="6"/>
      <c r="D46" s="6"/>
      <c r="E46" s="5"/>
      <c r="F46" s="5"/>
      <c r="G46" s="5"/>
      <c r="H46" s="5"/>
      <c r="I46" s="5"/>
      <c r="J46" s="4"/>
      <c r="K46" s="4"/>
      <c r="L46" s="4"/>
      <c r="M46" s="4"/>
      <c r="N46" s="4"/>
      <c r="O46" s="4"/>
      <c r="P46" s="4"/>
      <c r="Q46" s="3"/>
    </row>
    <row r="47" spans="1:17">
      <c r="A47" s="5"/>
      <c r="B47" s="5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3"/>
    </row>
    <row r="48" spans="1:17">
      <c r="A48" s="5"/>
      <c r="B48" s="5"/>
      <c r="C48" s="6"/>
      <c r="D48" s="6"/>
      <c r="E48" s="5"/>
      <c r="F48" s="5"/>
      <c r="G48" s="5"/>
      <c r="H48" s="5"/>
      <c r="I48" s="5"/>
      <c r="J48" s="4"/>
      <c r="K48" s="4"/>
      <c r="L48" s="4"/>
      <c r="M48" s="4"/>
      <c r="N48" s="4"/>
      <c r="O48" s="4"/>
      <c r="P48" s="4"/>
      <c r="Q48" s="3"/>
    </row>
    <row r="49" spans="1:17">
      <c r="A49" s="5"/>
      <c r="B49" s="5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3"/>
    </row>
    <row r="50" spans="1:17">
      <c r="A50" s="5"/>
      <c r="B50" s="5"/>
      <c r="C50" s="6"/>
      <c r="D50" s="6"/>
      <c r="E50" s="5"/>
      <c r="F50" s="5"/>
      <c r="G50" s="5"/>
      <c r="H50" s="5"/>
      <c r="I50" s="5"/>
      <c r="J50" s="4"/>
      <c r="K50" s="4"/>
      <c r="L50" s="4"/>
      <c r="M50" s="4"/>
      <c r="N50" s="4"/>
      <c r="O50" s="4"/>
      <c r="P50" s="4"/>
      <c r="Q50" s="3"/>
    </row>
    <row r="51" spans="1:17">
      <c r="A51" s="5"/>
      <c r="B51" s="5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3"/>
    </row>
    <row r="52" spans="1:17">
      <c r="A52" s="5"/>
      <c r="B52" s="5"/>
      <c r="C52" s="6"/>
      <c r="D52" s="6"/>
      <c r="E52" s="5"/>
      <c r="F52" s="5"/>
      <c r="G52" s="5"/>
      <c r="H52" s="5"/>
      <c r="I52" s="5"/>
      <c r="J52" s="4"/>
      <c r="K52" s="4"/>
      <c r="L52" s="4"/>
      <c r="M52" s="4"/>
      <c r="N52" s="4"/>
      <c r="O52" s="4"/>
      <c r="P52" s="4"/>
      <c r="Q52" s="3"/>
    </row>
    <row r="53" spans="1:17">
      <c r="A53" s="5"/>
      <c r="B53" s="5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3"/>
    </row>
    <row r="54" spans="1:17">
      <c r="A54" s="5"/>
      <c r="B54" s="5"/>
      <c r="C54" s="6"/>
      <c r="D54" s="6"/>
      <c r="E54" s="5"/>
      <c r="F54" s="5"/>
      <c r="G54" s="5"/>
      <c r="H54" s="5"/>
      <c r="I54" s="5"/>
      <c r="J54" s="4"/>
      <c r="K54" s="4"/>
      <c r="L54" s="4"/>
      <c r="M54" s="4"/>
      <c r="N54" s="4"/>
      <c r="O54" s="4"/>
      <c r="P54" s="4"/>
      <c r="Q54" s="3"/>
    </row>
    <row r="55" spans="1:17">
      <c r="A55" s="5"/>
      <c r="B55" s="5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3"/>
    </row>
    <row r="56" spans="1:17">
      <c r="A56" s="5"/>
      <c r="B56" s="5"/>
      <c r="C56" s="6"/>
      <c r="D56" s="6"/>
      <c r="E56" s="5"/>
      <c r="F56" s="5"/>
      <c r="G56" s="5"/>
      <c r="H56" s="5"/>
      <c r="I56" s="5"/>
      <c r="J56" s="4"/>
      <c r="K56" s="4"/>
      <c r="L56" s="4"/>
      <c r="M56" s="4"/>
      <c r="N56" s="4"/>
      <c r="O56" s="4"/>
      <c r="P56" s="4"/>
      <c r="Q56" s="3"/>
    </row>
    <row r="57" spans="1:17">
      <c r="A57" s="5"/>
      <c r="B57" s="5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3"/>
    </row>
    <row r="58" spans="1:17">
      <c r="A58" s="5"/>
      <c r="B58" s="5"/>
      <c r="C58" s="6"/>
      <c r="D58" s="6"/>
      <c r="E58" s="5"/>
      <c r="F58" s="5"/>
      <c r="G58" s="5"/>
      <c r="H58" s="5"/>
      <c r="I58" s="5"/>
      <c r="J58" s="4"/>
      <c r="K58" s="4"/>
      <c r="L58" s="4"/>
      <c r="M58" s="4"/>
      <c r="N58" s="4"/>
      <c r="O58" s="4"/>
      <c r="P58" s="4"/>
      <c r="Q58" s="3"/>
    </row>
    <row r="59" spans="1:17">
      <c r="A59" s="5"/>
      <c r="B59" s="5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3"/>
    </row>
    <row r="60" spans="1:17">
      <c r="A60" s="5"/>
      <c r="B60" s="5"/>
      <c r="C60" s="6"/>
      <c r="D60" s="6"/>
      <c r="E60" s="5"/>
      <c r="F60" s="5"/>
      <c r="G60" s="5"/>
      <c r="H60" s="5"/>
      <c r="I60" s="5"/>
      <c r="J60" s="4"/>
      <c r="K60" s="4"/>
      <c r="L60" s="4"/>
      <c r="M60" s="4"/>
      <c r="N60" s="4"/>
      <c r="O60" s="4"/>
      <c r="P60" s="4"/>
      <c r="Q60" s="3"/>
    </row>
    <row r="61" spans="1:17">
      <c r="A61" s="5"/>
      <c r="B61" s="5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3"/>
    </row>
    <row r="62" spans="1:17">
      <c r="A62" s="5"/>
      <c r="B62" s="5"/>
      <c r="C62" s="6"/>
      <c r="D62" s="6"/>
      <c r="E62" s="5"/>
      <c r="F62" s="5"/>
      <c r="G62" s="5"/>
      <c r="H62" s="5"/>
      <c r="I62" s="5"/>
      <c r="J62" s="4"/>
      <c r="K62" s="4"/>
      <c r="L62" s="4"/>
      <c r="M62" s="4"/>
      <c r="N62" s="4"/>
      <c r="O62" s="4"/>
      <c r="P62" s="4"/>
      <c r="Q62" s="3"/>
    </row>
    <row r="63" spans="1:17">
      <c r="A63" s="5"/>
      <c r="B63" s="5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3"/>
    </row>
    <row r="64" spans="1:17">
      <c r="A64" s="5"/>
      <c r="B64" s="5"/>
      <c r="C64" s="6"/>
      <c r="D64" s="6"/>
      <c r="E64" s="5"/>
      <c r="F64" s="5"/>
      <c r="G64" s="5"/>
      <c r="H64" s="5"/>
      <c r="I64" s="5"/>
      <c r="J64" s="4"/>
      <c r="K64" s="4"/>
      <c r="L64" s="4"/>
      <c r="M64" s="4"/>
      <c r="N64" s="4"/>
      <c r="O64" s="4"/>
      <c r="P64" s="4"/>
      <c r="Q64" s="3"/>
    </row>
    <row r="65" spans="1:17">
      <c r="A65" s="5"/>
      <c r="B65" s="5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3"/>
    </row>
    <row r="66" spans="1:17">
      <c r="A66" s="5"/>
      <c r="B66" s="5"/>
      <c r="C66" s="6"/>
      <c r="D66" s="6"/>
      <c r="E66" s="5"/>
      <c r="F66" s="5"/>
      <c r="G66" s="5"/>
      <c r="H66" s="5"/>
      <c r="I66" s="5"/>
      <c r="J66" s="4"/>
      <c r="K66" s="4"/>
      <c r="L66" s="4"/>
      <c r="M66" s="4"/>
      <c r="N66" s="4"/>
      <c r="O66" s="4"/>
      <c r="P66" s="4"/>
      <c r="Q66" s="3"/>
    </row>
    <row r="67" spans="1:17">
      <c r="A67" s="5"/>
      <c r="B67" s="5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3"/>
    </row>
    <row r="68" spans="1:17">
      <c r="A68" s="5"/>
      <c r="B68" s="5"/>
      <c r="C68" s="6"/>
      <c r="D68" s="6"/>
      <c r="E68" s="5"/>
      <c r="F68" s="5"/>
      <c r="G68" s="5"/>
      <c r="H68" s="5"/>
      <c r="I68" s="5"/>
      <c r="J68" s="4"/>
      <c r="K68" s="4"/>
      <c r="L68" s="4"/>
      <c r="M68" s="4"/>
      <c r="N68" s="4"/>
      <c r="O68" s="4"/>
      <c r="P68" s="4"/>
      <c r="Q68" s="3"/>
    </row>
    <row r="69" spans="1:17">
      <c r="A69" s="5"/>
      <c r="B69" s="5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3"/>
    </row>
    <row r="70" spans="1:17">
      <c r="A70" s="5"/>
      <c r="B70" s="5"/>
      <c r="C70" s="6"/>
      <c r="D70" s="6"/>
      <c r="E70" s="5"/>
      <c r="F70" s="5"/>
      <c r="G70" s="5"/>
      <c r="H70" s="5"/>
      <c r="I70" s="5"/>
      <c r="J70" s="4"/>
      <c r="K70" s="4"/>
      <c r="L70" s="4"/>
      <c r="M70" s="4"/>
      <c r="N70" s="4"/>
      <c r="O70" s="4"/>
      <c r="P70" s="4"/>
      <c r="Q70" s="3"/>
    </row>
    <row r="71" spans="1:17">
      <c r="A71" s="5"/>
      <c r="B71" s="5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3"/>
    </row>
    <row r="72" spans="1:17">
      <c r="A72" s="5"/>
      <c r="B72" s="5"/>
      <c r="C72" s="6"/>
      <c r="D72" s="6"/>
      <c r="E72" s="5"/>
      <c r="F72" s="5"/>
      <c r="G72" s="5"/>
      <c r="H72" s="5"/>
      <c r="I72" s="5"/>
      <c r="J72" s="4"/>
      <c r="K72" s="4"/>
      <c r="L72" s="4"/>
      <c r="M72" s="4"/>
      <c r="N72" s="4"/>
      <c r="O72" s="4"/>
      <c r="P72" s="4"/>
      <c r="Q72" s="3"/>
    </row>
    <row r="73" spans="1:17">
      <c r="A73" s="9"/>
      <c r="B73" s="9"/>
    </row>
    <row r="74" spans="1:17">
      <c r="A74" s="7" t="s">
        <v>336</v>
      </c>
      <c r="B74" s="7"/>
    </row>
    <row r="75" spans="1:17">
      <c r="A75" s="8" t="s">
        <v>335</v>
      </c>
      <c r="B75" s="8"/>
    </row>
    <row r="76" spans="1:17">
      <c r="A76" s="7"/>
      <c r="B76" s="7"/>
      <c r="E76" s="2"/>
    </row>
    <row r="77" spans="1:17">
      <c r="A77" s="7"/>
      <c r="B77" s="7"/>
      <c r="E77" s="2"/>
    </row>
    <row r="78" spans="1:17">
      <c r="E78" s="2"/>
    </row>
    <row r="79" spans="1:17">
      <c r="E79" s="2"/>
    </row>
    <row r="80" spans="1:17">
      <c r="E80" s="2"/>
    </row>
    <row r="81" spans="5:5">
      <c r="E81" s="2"/>
    </row>
    <row r="82" spans="5:5">
      <c r="E82" s="2"/>
    </row>
    <row r="83" spans="5:5">
      <c r="E83" s="2"/>
    </row>
  </sheetData>
  <mergeCells count="10">
    <mergeCell ref="Q3:Q4"/>
    <mergeCell ref="A1:O1"/>
    <mergeCell ref="E3:G3"/>
    <mergeCell ref="A3:A4"/>
    <mergeCell ref="C3:C4"/>
    <mergeCell ref="D3:D4"/>
    <mergeCell ref="N3:P3"/>
    <mergeCell ref="H3:J3"/>
    <mergeCell ref="K3:M3"/>
    <mergeCell ref="B3:B4"/>
  </mergeCells>
  <phoneticPr fontId="11" type="noConversion"/>
  <pageMargins left="0.25" right="0.25" top="0.75" bottom="0.75" header="0.30000001192092896" footer="0.30000001192092896"/>
  <pageSetup paperSize="9" scale="77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3</vt:i4>
      </vt:variant>
    </vt:vector>
  </HeadingPairs>
  <TitlesOfParts>
    <vt:vector size="8" baseType="lpstr">
      <vt:lpstr>대덕구(700세대 이상) 18</vt:lpstr>
      <vt:lpstr>동구</vt:lpstr>
      <vt:lpstr>중구</vt:lpstr>
      <vt:lpstr>서구</vt:lpstr>
      <vt:lpstr>유성</vt:lpstr>
      <vt:lpstr>서구!Print_Titles</vt:lpstr>
      <vt:lpstr>유성!Print_Titles</vt:lpstr>
      <vt:lpstr>중구!Print_Titles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cp:lastPrinted>2022-09-05T06:20:53Z</cp:lastPrinted>
  <dcterms:created xsi:type="dcterms:W3CDTF">2015-06-05T01:32:25Z</dcterms:created>
  <dcterms:modified xsi:type="dcterms:W3CDTF">2025-11-14T00:51:13Z</dcterms:modified>
</cp:coreProperties>
</file>